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dvasquez\Desktop\BOLETIN ANUAL 2021 FINAL PARA SUBIR A LA WEB\BOLETÍN SIN MEMBRETE\"/>
    </mc:Choice>
  </mc:AlternateContent>
  <bookViews>
    <workbookView xWindow="0" yWindow="0" windowWidth="28800" windowHeight="12135"/>
  </bookViews>
  <sheets>
    <sheet name="cuadro 10" sheetId="3" r:id="rId1"/>
  </sheets>
  <definedNames>
    <definedName name="_xlnm.Print_Area" localSheetId="0">'cuadro 10'!$A$1:$D$129</definedName>
    <definedName name="_xlnm.Print_Titles" localSheetId="0">'cuadro 10'!$1:$6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3" l="1"/>
  <c r="C9" i="3"/>
  <c r="D9" i="3"/>
  <c r="B13" i="3"/>
  <c r="C13" i="3"/>
  <c r="B19" i="3"/>
  <c r="B12" i="3" s="1"/>
  <c r="C19" i="3"/>
  <c r="C12" i="3" s="1"/>
  <c r="D19" i="3"/>
  <c r="D12" i="3" s="1"/>
  <c r="B20" i="3"/>
  <c r="B14" i="3" s="1"/>
  <c r="C20" i="3"/>
  <c r="C14" i="3" s="1"/>
  <c r="D20" i="3"/>
  <c r="D14" i="3" s="1"/>
  <c r="B25" i="3"/>
  <c r="B10" i="3" s="1"/>
  <c r="C25" i="3"/>
  <c r="C10" i="3" s="1"/>
  <c r="D25" i="3"/>
  <c r="D10" i="3" s="1"/>
  <c r="B27" i="3"/>
  <c r="C27" i="3"/>
  <c r="D27" i="3"/>
  <c r="B28" i="3"/>
  <c r="C28" i="3"/>
  <c r="D28" i="3"/>
  <c r="D13" i="3" s="1"/>
  <c r="B29" i="3"/>
  <c r="C29" i="3"/>
  <c r="D29" i="3"/>
  <c r="B30" i="3"/>
  <c r="B15" i="3" s="1"/>
  <c r="C30" i="3"/>
  <c r="C15" i="3" s="1"/>
  <c r="D30" i="3"/>
  <c r="D15" i="3" s="1"/>
  <c r="B34" i="3"/>
  <c r="C34" i="3"/>
  <c r="D34" i="3"/>
  <c r="B36" i="3"/>
  <c r="C36" i="3"/>
  <c r="D36" i="3"/>
  <c r="B40" i="3"/>
  <c r="C40" i="3"/>
  <c r="D40" i="3"/>
  <c r="C42" i="3"/>
  <c r="D42" i="3"/>
  <c r="B42" i="3"/>
  <c r="B59" i="3"/>
  <c r="C59" i="3"/>
  <c r="D59" i="3"/>
  <c r="B60" i="3"/>
  <c r="C60" i="3"/>
  <c r="D60" i="3"/>
  <c r="B62" i="3"/>
  <c r="C62" i="3"/>
  <c r="D62" i="3"/>
  <c r="B63" i="3"/>
  <c r="C63" i="3"/>
  <c r="D63" i="3"/>
  <c r="D64" i="3"/>
  <c r="B64" i="3"/>
  <c r="C64" i="3"/>
  <c r="B83" i="3"/>
  <c r="C83" i="3"/>
  <c r="D83" i="3"/>
  <c r="B84" i="3"/>
  <c r="C84" i="3"/>
  <c r="D84" i="3"/>
  <c r="B86" i="3"/>
  <c r="C86" i="3"/>
  <c r="D86" i="3"/>
  <c r="B87" i="3"/>
  <c r="C87" i="3"/>
  <c r="D87" i="3"/>
  <c r="B104" i="3" l="1"/>
  <c r="C104" i="3"/>
  <c r="D104" i="3"/>
  <c r="B105" i="3"/>
  <c r="C105" i="3"/>
  <c r="D105" i="3"/>
  <c r="B107" i="3"/>
  <c r="C107" i="3"/>
  <c r="D107" i="3"/>
  <c r="B108" i="3"/>
  <c r="C108" i="3"/>
  <c r="D108" i="3"/>
  <c r="B109" i="3"/>
  <c r="C109" i="3"/>
  <c r="D109" i="3"/>
  <c r="B110" i="3"/>
  <c r="C110" i="3"/>
  <c r="D110" i="3"/>
  <c r="B33" i="3" l="1"/>
  <c r="B24" i="3"/>
  <c r="B32" i="3" l="1"/>
  <c r="D35" i="3"/>
  <c r="C35" i="3"/>
  <c r="B35" i="3"/>
  <c r="D33" i="3"/>
  <c r="C33" i="3"/>
  <c r="D24" i="3"/>
  <c r="C24" i="3"/>
  <c r="D122" i="3"/>
  <c r="D121" i="3" s="1"/>
  <c r="C122" i="3"/>
  <c r="C121" i="3" s="1"/>
  <c r="B122" i="3"/>
  <c r="B121" i="3" s="1"/>
  <c r="D116" i="3"/>
  <c r="C116" i="3"/>
  <c r="B116" i="3"/>
  <c r="D113" i="3"/>
  <c r="C113" i="3"/>
  <c r="B113" i="3"/>
  <c r="B103" i="3"/>
  <c r="D99" i="3"/>
  <c r="C99" i="3"/>
  <c r="B99" i="3"/>
  <c r="D96" i="3"/>
  <c r="C96" i="3"/>
  <c r="B96" i="3"/>
  <c r="D93" i="3"/>
  <c r="C93" i="3"/>
  <c r="B93" i="3"/>
  <c r="D90" i="3"/>
  <c r="C90" i="3"/>
  <c r="B90" i="3"/>
  <c r="D78" i="3"/>
  <c r="D77" i="3" s="1"/>
  <c r="C78" i="3"/>
  <c r="C77" i="3" s="1"/>
  <c r="B78" i="3"/>
  <c r="B77" i="3" s="1"/>
  <c r="D74" i="3"/>
  <c r="C74" i="3"/>
  <c r="B74" i="3"/>
  <c r="D71" i="3"/>
  <c r="C71" i="3"/>
  <c r="B71" i="3"/>
  <c r="D67" i="3"/>
  <c r="D66" i="3" s="1"/>
  <c r="C67" i="3"/>
  <c r="C66" i="3" s="1"/>
  <c r="B67" i="3"/>
  <c r="B66" i="3" s="1"/>
  <c r="B45" i="3"/>
  <c r="B44" i="3" s="1"/>
  <c r="D54" i="3"/>
  <c r="C54" i="3"/>
  <c r="B54" i="3"/>
  <c r="D52" i="3"/>
  <c r="C52" i="3"/>
  <c r="B52" i="3"/>
  <c r="B49" i="3"/>
  <c r="B48" i="3" s="1"/>
  <c r="D49" i="3"/>
  <c r="D48" i="3" s="1"/>
  <c r="C49" i="3"/>
  <c r="C48" i="3" s="1"/>
  <c r="D45" i="3"/>
  <c r="D44" i="3" s="1"/>
  <c r="C45" i="3"/>
  <c r="C44" i="3" s="1"/>
  <c r="B112" i="3" l="1"/>
  <c r="D89" i="3"/>
  <c r="C65" i="3"/>
  <c r="C61" i="3"/>
  <c r="B70" i="3"/>
  <c r="B85" i="3"/>
  <c r="D51" i="3"/>
  <c r="D82" i="3"/>
  <c r="B18" i="3"/>
  <c r="D85" i="3"/>
  <c r="B43" i="3"/>
  <c r="B58" i="3"/>
  <c r="B111" i="3"/>
  <c r="B26" i="3"/>
  <c r="C26" i="3"/>
  <c r="D106" i="3"/>
  <c r="C106" i="3"/>
  <c r="B106" i="3"/>
  <c r="B102" i="3" s="1"/>
  <c r="D103" i="3"/>
  <c r="C103" i="3"/>
  <c r="C112" i="3"/>
  <c r="D112" i="3"/>
  <c r="D111" i="3" s="1"/>
  <c r="C95" i="3"/>
  <c r="D95" i="3"/>
  <c r="B82" i="3"/>
  <c r="B95" i="3"/>
  <c r="D26" i="3"/>
  <c r="B89" i="3"/>
  <c r="C85" i="3"/>
  <c r="C82" i="3"/>
  <c r="C89" i="3"/>
  <c r="D70" i="3"/>
  <c r="D61" i="3"/>
  <c r="D58" i="3"/>
  <c r="D23" i="3"/>
  <c r="B8" i="3"/>
  <c r="C58" i="3"/>
  <c r="C70" i="3"/>
  <c r="D65" i="3"/>
  <c r="B61" i="3"/>
  <c r="B65" i="3"/>
  <c r="B51" i="3"/>
  <c r="D32" i="3"/>
  <c r="D31" i="3" s="1"/>
  <c r="C51" i="3"/>
  <c r="B31" i="3"/>
  <c r="C32" i="3"/>
  <c r="C31" i="3" s="1"/>
  <c r="B23" i="3"/>
  <c r="C23" i="3"/>
  <c r="B39" i="3"/>
  <c r="B17" i="3" l="1"/>
  <c r="B16" i="3" s="1"/>
  <c r="B22" i="3"/>
  <c r="B21" i="3" s="1"/>
  <c r="B88" i="3"/>
  <c r="B47" i="3"/>
  <c r="C88" i="3"/>
  <c r="D88" i="3"/>
  <c r="C81" i="3"/>
  <c r="C69" i="3"/>
  <c r="C111" i="3"/>
  <c r="D81" i="3"/>
  <c r="C57" i="3"/>
  <c r="D57" i="3"/>
  <c r="B81" i="3"/>
  <c r="D69" i="3"/>
  <c r="B69" i="3"/>
  <c r="B57" i="3"/>
  <c r="C22" i="3"/>
  <c r="C102" i="3"/>
  <c r="B41" i="3"/>
  <c r="B38" i="3" s="1"/>
  <c r="D102" i="3"/>
  <c r="D22" i="3"/>
  <c r="B11" i="3"/>
  <c r="B7" i="3" s="1"/>
  <c r="D43" i="3" l="1"/>
  <c r="C39" i="3" l="1"/>
  <c r="D39" i="3"/>
  <c r="D18" i="3"/>
  <c r="D17" i="3" s="1"/>
  <c r="C41" i="3"/>
  <c r="C43" i="3"/>
  <c r="D47" i="3"/>
  <c r="C18" i="3"/>
  <c r="C17" i="3" s="1"/>
  <c r="D16" i="3" l="1"/>
  <c r="C38" i="3"/>
  <c r="C11" i="3"/>
  <c r="D41" i="3"/>
  <c r="D38" i="3" s="1"/>
  <c r="D8" i="3"/>
  <c r="C16" i="3"/>
  <c r="D11" i="3"/>
  <c r="C47" i="3"/>
  <c r="C8" i="3"/>
  <c r="C7" i="3" l="1"/>
  <c r="C21" i="3"/>
  <c r="D21" i="3"/>
  <c r="D7" i="3"/>
</calcChain>
</file>

<file path=xl/sharedStrings.xml><?xml version="1.0" encoding="utf-8"?>
<sst xmlns="http://schemas.openxmlformats.org/spreadsheetml/2006/main" count="130" uniqueCount="31">
  <si>
    <t>Número de edificaciones</t>
  </si>
  <si>
    <r>
      <t>Área  construida                      (m</t>
    </r>
    <r>
      <rPr>
        <b/>
        <vertAlign val="superscript"/>
        <sz val="10"/>
        <rFont val="Arial"/>
        <family val="2"/>
      </rPr>
      <t>2</t>
    </r>
    <r>
      <rPr>
        <b/>
        <sz val="10"/>
        <rFont val="Arial"/>
        <family val="2"/>
      </rPr>
      <t>)</t>
    </r>
  </si>
  <si>
    <r>
      <t>Área a construir                (m</t>
    </r>
    <r>
      <rPr>
        <b/>
        <vertAlign val="superscript"/>
        <sz val="10"/>
        <rFont val="Arial"/>
        <family val="2"/>
      </rPr>
      <t>2</t>
    </r>
    <r>
      <rPr>
        <b/>
        <sz val="10"/>
        <rFont val="Arial"/>
        <family val="2"/>
      </rPr>
      <t>)</t>
    </r>
  </si>
  <si>
    <t>TOTAL</t>
  </si>
  <si>
    <t xml:space="preserve"> Residencial</t>
  </si>
  <si>
    <t>Vivienda individual</t>
  </si>
  <si>
    <t>Comercio</t>
  </si>
  <si>
    <t>Depósitos</t>
  </si>
  <si>
    <t>Centros educativos</t>
  </si>
  <si>
    <t>Panamá</t>
  </si>
  <si>
    <t>San Miguelito</t>
  </si>
  <si>
    <t>(1)  Son ampliaciones efectuadas a los edificios y viviendas individuales, mediante las cuales se les agrega espacio a la estructura,</t>
  </si>
  <si>
    <t>(2)  Incluye cuartos de alquiler.</t>
  </si>
  <si>
    <t>(P) Cifras preliminares.</t>
  </si>
  <si>
    <t xml:space="preserve">Nuevas adiciones en los distritos de Arraiján, Colón,                                                                              La Chorrera, Panamá y San Miguelito (1)              </t>
  </si>
  <si>
    <t xml:space="preserve"> No residencial</t>
  </si>
  <si>
    <t>Residencial</t>
  </si>
  <si>
    <t>No residencial</t>
  </si>
  <si>
    <t>Edificio de apartamento (1)</t>
  </si>
  <si>
    <t>Hospitales y clínicas</t>
  </si>
  <si>
    <t xml:space="preserve">Colón </t>
  </si>
  <si>
    <t xml:space="preserve">Primer trimestre  </t>
  </si>
  <si>
    <t xml:space="preserve">Cuarto trimestre  </t>
  </si>
  <si>
    <t xml:space="preserve">Tercer trimestre  </t>
  </si>
  <si>
    <t xml:space="preserve">Segundo trimestre  </t>
  </si>
  <si>
    <t xml:space="preserve">NOTA: Adiciones que iniciaron el proceso de construcción en el período de referencia. </t>
  </si>
  <si>
    <t xml:space="preserve">      cuando el área adicionada sea igual o mayor a la existente.</t>
  </si>
  <si>
    <t xml:space="preserve">Cuadro 10.  NUEVAS ADICIONES EN LAS PROVINCIAS DE COLÓN, PANAMÁ Y PANAMÁ OESTE, </t>
  </si>
  <si>
    <t xml:space="preserve"> POR NÚMERO DE EDIFICACIONES Y ÁREA, SEGÚN DISTRITO Y </t>
  </si>
  <si>
    <t>TIPO DE EDIFICACIÓN, POR TRIMESTRE: AÑO 2021 (P)</t>
  </si>
  <si>
    <t>Provincia, distrito y tipo de edificación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</si>
</sst>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 * #,##0_ ;_ * \-#,##0_ ;_ * &quot;-&quot;_ ;_ @_ "/>
  </numFmts>
  <fonts count="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vertAlign val="superscript"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E2EFD9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46">
    <xf numFmtId="0" fontId="0" fillId="0" borderId="0" xfId="0"/>
    <xf numFmtId="0" fontId="1" fillId="0" borderId="0" xfId="1" applyFont="1"/>
    <xf numFmtId="0" fontId="1" fillId="0" borderId="0" xfId="1" applyFont="1" applyBorder="1"/>
    <xf numFmtId="0" fontId="2" fillId="2" borderId="6" xfId="1" applyFont="1" applyFill="1" applyBorder="1" applyAlignment="1">
      <alignment horizontal="center" vertical="center" wrapText="1"/>
    </xf>
    <xf numFmtId="0" fontId="1" fillId="0" borderId="0" xfId="1" applyFont="1" applyBorder="1" applyAlignment="1">
      <alignment vertical="center"/>
    </xf>
    <xf numFmtId="0" fontId="1" fillId="0" borderId="0" xfId="1" applyFont="1" applyAlignment="1">
      <alignment vertical="center"/>
    </xf>
    <xf numFmtId="0" fontId="1" fillId="0" borderId="0" xfId="1" applyFont="1" applyFill="1"/>
    <xf numFmtId="0" fontId="2" fillId="2" borderId="3" xfId="1" applyFont="1" applyFill="1" applyBorder="1" applyAlignment="1">
      <alignment horizontal="center" vertical="center" wrapText="1"/>
    </xf>
    <xf numFmtId="49" fontId="1" fillId="3" borderId="0" xfId="1" applyNumberFormat="1" applyFont="1" applyFill="1" applyBorder="1" applyAlignment="1"/>
    <xf numFmtId="0" fontId="1" fillId="3" borderId="0" xfId="1" applyFont="1" applyFill="1" applyAlignment="1">
      <alignment vertical="center"/>
    </xf>
    <xf numFmtId="49" fontId="1" fillId="3" borderId="5" xfId="1" applyNumberFormat="1" applyFont="1" applyFill="1" applyBorder="1" applyAlignment="1">
      <alignment horizontal="left" indent="3"/>
    </xf>
    <xf numFmtId="164" fontId="1" fillId="3" borderId="1" xfId="1" applyNumberFormat="1" applyFont="1" applyFill="1" applyBorder="1" applyAlignment="1"/>
    <xf numFmtId="0" fontId="1" fillId="3" borderId="0" xfId="1" applyFont="1" applyFill="1" applyAlignment="1"/>
    <xf numFmtId="0" fontId="1" fillId="3" borderId="0" xfId="1" applyFont="1" applyFill="1"/>
    <xf numFmtId="164" fontId="1" fillId="3" borderId="0" xfId="1" applyNumberFormat="1" applyFont="1" applyFill="1"/>
    <xf numFmtId="164" fontId="1" fillId="3" borderId="10" xfId="1" applyNumberFormat="1" applyFont="1" applyFill="1" applyBorder="1" applyAlignment="1"/>
    <xf numFmtId="164" fontId="2" fillId="3" borderId="0" xfId="2" applyNumberFormat="1" applyFont="1" applyFill="1" applyAlignment="1">
      <alignment horizontal="center"/>
    </xf>
    <xf numFmtId="164" fontId="2" fillId="3" borderId="7" xfId="3" applyNumberFormat="1" applyFont="1" applyFill="1" applyBorder="1"/>
    <xf numFmtId="164" fontId="2" fillId="3" borderId="8" xfId="3" applyNumberFormat="1" applyFont="1" applyFill="1" applyBorder="1"/>
    <xf numFmtId="0" fontId="1" fillId="0" borderId="0" xfId="3" applyFont="1" applyBorder="1" applyAlignment="1">
      <alignment vertical="center"/>
    </xf>
    <xf numFmtId="0" fontId="1" fillId="0" borderId="0" xfId="3" applyFont="1" applyAlignment="1">
      <alignment vertical="center"/>
    </xf>
    <xf numFmtId="49" fontId="1" fillId="3" borderId="9" xfId="3" applyNumberFormat="1" applyFont="1" applyFill="1" applyBorder="1" applyAlignment="1">
      <alignment horizontal="left" indent="3"/>
    </xf>
    <xf numFmtId="49" fontId="1" fillId="3" borderId="9" xfId="3" applyNumberFormat="1" applyFont="1" applyFill="1" applyBorder="1" applyAlignment="1">
      <alignment horizontal="left" indent="6"/>
    </xf>
    <xf numFmtId="164" fontId="1" fillId="0" borderId="0" xfId="3" applyNumberFormat="1" applyFont="1" applyBorder="1" applyAlignment="1">
      <alignment vertical="center"/>
    </xf>
    <xf numFmtId="164" fontId="1" fillId="0" borderId="0" xfId="3" applyNumberFormat="1" applyFont="1" applyAlignment="1">
      <alignment vertical="center"/>
    </xf>
    <xf numFmtId="1" fontId="1" fillId="3" borderId="0" xfId="3" applyNumberFormat="1" applyFont="1" applyFill="1" applyBorder="1" applyAlignment="1"/>
    <xf numFmtId="164" fontId="1" fillId="3" borderId="0" xfId="2" applyNumberFormat="1" applyFont="1" applyFill="1" applyAlignment="1">
      <alignment horizontal="left" indent="2"/>
    </xf>
    <xf numFmtId="164" fontId="2" fillId="3" borderId="7" xfId="3" applyNumberFormat="1" applyFont="1" applyFill="1" applyBorder="1" applyAlignment="1">
      <alignment horizontal="center"/>
    </xf>
    <xf numFmtId="164" fontId="2" fillId="3" borderId="8" xfId="3" applyNumberFormat="1" applyFont="1" applyFill="1" applyBorder="1" applyAlignment="1">
      <alignment horizontal="center"/>
    </xf>
    <xf numFmtId="49" fontId="1" fillId="3" borderId="9" xfId="3" applyNumberFormat="1" applyFont="1" applyFill="1" applyBorder="1" applyAlignment="1">
      <alignment horizontal="left" indent="4"/>
    </xf>
    <xf numFmtId="0" fontId="2" fillId="0" borderId="0" xfId="3" applyFont="1" applyBorder="1" applyAlignment="1">
      <alignment vertical="center"/>
    </xf>
    <xf numFmtId="0" fontId="2" fillId="0" borderId="0" xfId="3" applyFont="1" applyAlignment="1">
      <alignment vertical="center"/>
    </xf>
    <xf numFmtId="164" fontId="1" fillId="3" borderId="7" xfId="3" applyNumberFormat="1" applyFont="1" applyFill="1" applyBorder="1"/>
    <xf numFmtId="164" fontId="1" fillId="3" borderId="8" xfId="3" applyNumberFormat="1" applyFont="1" applyFill="1" applyBorder="1"/>
    <xf numFmtId="49" fontId="1" fillId="3" borderId="9" xfId="3" applyNumberFormat="1" applyFont="1" applyFill="1" applyBorder="1" applyAlignment="1">
      <alignment horizontal="left" indent="5"/>
    </xf>
    <xf numFmtId="1" fontId="1" fillId="3" borderId="0" xfId="3" applyNumberFormat="1" applyFont="1" applyFill="1" applyBorder="1" applyAlignment="1">
      <alignment horizontal="left"/>
    </xf>
    <xf numFmtId="0" fontId="1" fillId="3" borderId="0" xfId="3" applyFont="1" applyFill="1" applyAlignment="1">
      <alignment vertical="center"/>
    </xf>
    <xf numFmtId="49" fontId="2" fillId="3" borderId="8" xfId="3" applyNumberFormat="1" applyFont="1" applyFill="1" applyBorder="1" applyAlignment="1">
      <alignment horizontal="center" vertical="center"/>
    </xf>
    <xf numFmtId="49" fontId="2" fillId="3" borderId="0" xfId="3" applyNumberFormat="1" applyFont="1" applyFill="1" applyBorder="1" applyAlignment="1">
      <alignment horizontal="center" vertical="center"/>
    </xf>
    <xf numFmtId="49" fontId="2" fillId="3" borderId="0" xfId="3" applyNumberFormat="1" applyFont="1" applyFill="1" applyAlignment="1">
      <alignment horizontal="center" vertical="center"/>
    </xf>
    <xf numFmtId="0" fontId="2" fillId="3" borderId="0" xfId="4" applyFont="1" applyFill="1" applyAlignment="1">
      <alignment horizontal="center" vertical="center" wrapText="1"/>
    </xf>
    <xf numFmtId="0" fontId="1" fillId="3" borderId="1" xfId="1" applyFont="1" applyFill="1" applyBorder="1" applyAlignment="1">
      <alignment horizontal="center" vertical="center" wrapText="1"/>
    </xf>
    <xf numFmtId="0" fontId="2" fillId="2" borderId="2" xfId="1" applyFont="1" applyFill="1" applyBorder="1" applyAlignment="1">
      <alignment horizontal="center" vertical="center" wrapText="1"/>
    </xf>
    <xf numFmtId="0" fontId="2" fillId="2" borderId="5" xfId="1" applyFont="1" applyFill="1" applyBorder="1" applyAlignment="1">
      <alignment horizontal="center" vertical="center" wrapText="1"/>
    </xf>
    <xf numFmtId="0" fontId="2" fillId="2" borderId="3" xfId="1" applyFont="1" applyFill="1" applyBorder="1" applyAlignment="1">
      <alignment horizontal="center" vertical="center" wrapText="1"/>
    </xf>
    <xf numFmtId="0" fontId="2" fillId="2" borderId="4" xfId="1" applyFont="1" applyFill="1" applyBorder="1" applyAlignment="1">
      <alignment horizontal="center" vertical="center" wrapText="1"/>
    </xf>
  </cellXfs>
  <cellStyles count="5">
    <cellStyle name="Normal" xfId="0" builtinId="0"/>
    <cellStyle name="Normal 2" xfId="1"/>
    <cellStyle name="Normal 2 2" xfId="2"/>
    <cellStyle name="Normal 3" xfId="3"/>
    <cellStyle name="Normal 3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50"/>
  <sheetViews>
    <sheetView tabSelected="1" zoomScaleNormal="100" zoomScaleSheetLayoutView="100" workbookViewId="0">
      <selection activeCell="E7" sqref="E7"/>
    </sheetView>
  </sheetViews>
  <sheetFormatPr baseColWidth="10" defaultRowHeight="12.75" x14ac:dyDescent="0.2"/>
  <cols>
    <col min="1" max="1" width="34.28515625" style="1" customWidth="1"/>
    <col min="2" max="2" width="25.85546875" style="1" customWidth="1"/>
    <col min="3" max="3" width="25.7109375" style="1" customWidth="1"/>
    <col min="4" max="4" width="24.42578125" style="1" customWidth="1"/>
    <col min="5" max="254" width="11.42578125" style="1"/>
    <col min="255" max="255" width="34.28515625" style="1" customWidth="1"/>
    <col min="256" max="256" width="25.85546875" style="1" customWidth="1"/>
    <col min="257" max="257" width="25.7109375" style="1" customWidth="1"/>
    <col min="258" max="258" width="24.42578125" style="1" customWidth="1"/>
    <col min="259" max="510" width="11.42578125" style="1"/>
    <col min="511" max="511" width="34.28515625" style="1" customWidth="1"/>
    <col min="512" max="512" width="25.85546875" style="1" customWidth="1"/>
    <col min="513" max="513" width="25.7109375" style="1" customWidth="1"/>
    <col min="514" max="514" width="24.42578125" style="1" customWidth="1"/>
    <col min="515" max="766" width="11.42578125" style="1"/>
    <col min="767" max="767" width="34.28515625" style="1" customWidth="1"/>
    <col min="768" max="768" width="25.85546875" style="1" customWidth="1"/>
    <col min="769" max="769" width="25.7109375" style="1" customWidth="1"/>
    <col min="770" max="770" width="24.42578125" style="1" customWidth="1"/>
    <col min="771" max="1022" width="11.42578125" style="1"/>
    <col min="1023" max="1023" width="34.28515625" style="1" customWidth="1"/>
    <col min="1024" max="1024" width="25.85546875" style="1" customWidth="1"/>
    <col min="1025" max="1025" width="25.7109375" style="1" customWidth="1"/>
    <col min="1026" max="1026" width="24.42578125" style="1" customWidth="1"/>
    <col min="1027" max="1278" width="11.42578125" style="1"/>
    <col min="1279" max="1279" width="34.28515625" style="1" customWidth="1"/>
    <col min="1280" max="1280" width="25.85546875" style="1" customWidth="1"/>
    <col min="1281" max="1281" width="25.7109375" style="1" customWidth="1"/>
    <col min="1282" max="1282" width="24.42578125" style="1" customWidth="1"/>
    <col min="1283" max="1534" width="11.42578125" style="1"/>
    <col min="1535" max="1535" width="34.28515625" style="1" customWidth="1"/>
    <col min="1536" max="1536" width="25.85546875" style="1" customWidth="1"/>
    <col min="1537" max="1537" width="25.7109375" style="1" customWidth="1"/>
    <col min="1538" max="1538" width="24.42578125" style="1" customWidth="1"/>
    <col min="1539" max="1790" width="11.42578125" style="1"/>
    <col min="1791" max="1791" width="34.28515625" style="1" customWidth="1"/>
    <col min="1792" max="1792" width="25.85546875" style="1" customWidth="1"/>
    <col min="1793" max="1793" width="25.7109375" style="1" customWidth="1"/>
    <col min="1794" max="1794" width="24.42578125" style="1" customWidth="1"/>
    <col min="1795" max="2046" width="11.42578125" style="1"/>
    <col min="2047" max="2047" width="34.28515625" style="1" customWidth="1"/>
    <col min="2048" max="2048" width="25.85546875" style="1" customWidth="1"/>
    <col min="2049" max="2049" width="25.7109375" style="1" customWidth="1"/>
    <col min="2050" max="2050" width="24.42578125" style="1" customWidth="1"/>
    <col min="2051" max="2302" width="11.42578125" style="1"/>
    <col min="2303" max="2303" width="34.28515625" style="1" customWidth="1"/>
    <col min="2304" max="2304" width="25.85546875" style="1" customWidth="1"/>
    <col min="2305" max="2305" width="25.7109375" style="1" customWidth="1"/>
    <col min="2306" max="2306" width="24.42578125" style="1" customWidth="1"/>
    <col min="2307" max="2558" width="11.42578125" style="1"/>
    <col min="2559" max="2559" width="34.28515625" style="1" customWidth="1"/>
    <col min="2560" max="2560" width="25.85546875" style="1" customWidth="1"/>
    <col min="2561" max="2561" width="25.7109375" style="1" customWidth="1"/>
    <col min="2562" max="2562" width="24.42578125" style="1" customWidth="1"/>
    <col min="2563" max="2814" width="11.42578125" style="1"/>
    <col min="2815" max="2815" width="34.28515625" style="1" customWidth="1"/>
    <col min="2816" max="2816" width="25.85546875" style="1" customWidth="1"/>
    <col min="2817" max="2817" width="25.7109375" style="1" customWidth="1"/>
    <col min="2818" max="2818" width="24.42578125" style="1" customWidth="1"/>
    <col min="2819" max="3070" width="11.42578125" style="1"/>
    <col min="3071" max="3071" width="34.28515625" style="1" customWidth="1"/>
    <col min="3072" max="3072" width="25.85546875" style="1" customWidth="1"/>
    <col min="3073" max="3073" width="25.7109375" style="1" customWidth="1"/>
    <col min="3074" max="3074" width="24.42578125" style="1" customWidth="1"/>
    <col min="3075" max="3326" width="11.42578125" style="1"/>
    <col min="3327" max="3327" width="34.28515625" style="1" customWidth="1"/>
    <col min="3328" max="3328" width="25.85546875" style="1" customWidth="1"/>
    <col min="3329" max="3329" width="25.7109375" style="1" customWidth="1"/>
    <col min="3330" max="3330" width="24.42578125" style="1" customWidth="1"/>
    <col min="3331" max="3582" width="11.42578125" style="1"/>
    <col min="3583" max="3583" width="34.28515625" style="1" customWidth="1"/>
    <col min="3584" max="3584" width="25.85546875" style="1" customWidth="1"/>
    <col min="3585" max="3585" width="25.7109375" style="1" customWidth="1"/>
    <col min="3586" max="3586" width="24.42578125" style="1" customWidth="1"/>
    <col min="3587" max="3838" width="11.42578125" style="1"/>
    <col min="3839" max="3839" width="34.28515625" style="1" customWidth="1"/>
    <col min="3840" max="3840" width="25.85546875" style="1" customWidth="1"/>
    <col min="3841" max="3841" width="25.7109375" style="1" customWidth="1"/>
    <col min="3842" max="3842" width="24.42578125" style="1" customWidth="1"/>
    <col min="3843" max="4094" width="11.42578125" style="1"/>
    <col min="4095" max="4095" width="34.28515625" style="1" customWidth="1"/>
    <col min="4096" max="4096" width="25.85546875" style="1" customWidth="1"/>
    <col min="4097" max="4097" width="25.7109375" style="1" customWidth="1"/>
    <col min="4098" max="4098" width="24.42578125" style="1" customWidth="1"/>
    <col min="4099" max="4350" width="11.42578125" style="1"/>
    <col min="4351" max="4351" width="34.28515625" style="1" customWidth="1"/>
    <col min="4352" max="4352" width="25.85546875" style="1" customWidth="1"/>
    <col min="4353" max="4353" width="25.7109375" style="1" customWidth="1"/>
    <col min="4354" max="4354" width="24.42578125" style="1" customWidth="1"/>
    <col min="4355" max="4606" width="11.42578125" style="1"/>
    <col min="4607" max="4607" width="34.28515625" style="1" customWidth="1"/>
    <col min="4608" max="4608" width="25.85546875" style="1" customWidth="1"/>
    <col min="4609" max="4609" width="25.7109375" style="1" customWidth="1"/>
    <col min="4610" max="4610" width="24.42578125" style="1" customWidth="1"/>
    <col min="4611" max="4862" width="11.42578125" style="1"/>
    <col min="4863" max="4863" width="34.28515625" style="1" customWidth="1"/>
    <col min="4864" max="4864" width="25.85546875" style="1" customWidth="1"/>
    <col min="4865" max="4865" width="25.7109375" style="1" customWidth="1"/>
    <col min="4866" max="4866" width="24.42578125" style="1" customWidth="1"/>
    <col min="4867" max="5118" width="11.42578125" style="1"/>
    <col min="5119" max="5119" width="34.28515625" style="1" customWidth="1"/>
    <col min="5120" max="5120" width="25.85546875" style="1" customWidth="1"/>
    <col min="5121" max="5121" width="25.7109375" style="1" customWidth="1"/>
    <col min="5122" max="5122" width="24.42578125" style="1" customWidth="1"/>
    <col min="5123" max="5374" width="11.42578125" style="1"/>
    <col min="5375" max="5375" width="34.28515625" style="1" customWidth="1"/>
    <col min="5376" max="5376" width="25.85546875" style="1" customWidth="1"/>
    <col min="5377" max="5377" width="25.7109375" style="1" customWidth="1"/>
    <col min="5378" max="5378" width="24.42578125" style="1" customWidth="1"/>
    <col min="5379" max="5630" width="11.42578125" style="1"/>
    <col min="5631" max="5631" width="34.28515625" style="1" customWidth="1"/>
    <col min="5632" max="5632" width="25.85546875" style="1" customWidth="1"/>
    <col min="5633" max="5633" width="25.7109375" style="1" customWidth="1"/>
    <col min="5634" max="5634" width="24.42578125" style="1" customWidth="1"/>
    <col min="5635" max="5886" width="11.42578125" style="1"/>
    <col min="5887" max="5887" width="34.28515625" style="1" customWidth="1"/>
    <col min="5888" max="5888" width="25.85546875" style="1" customWidth="1"/>
    <col min="5889" max="5889" width="25.7109375" style="1" customWidth="1"/>
    <col min="5890" max="5890" width="24.42578125" style="1" customWidth="1"/>
    <col min="5891" max="6142" width="11.42578125" style="1"/>
    <col min="6143" max="6143" width="34.28515625" style="1" customWidth="1"/>
    <col min="6144" max="6144" width="25.85546875" style="1" customWidth="1"/>
    <col min="6145" max="6145" width="25.7109375" style="1" customWidth="1"/>
    <col min="6146" max="6146" width="24.42578125" style="1" customWidth="1"/>
    <col min="6147" max="6398" width="11.42578125" style="1"/>
    <col min="6399" max="6399" width="34.28515625" style="1" customWidth="1"/>
    <col min="6400" max="6400" width="25.85546875" style="1" customWidth="1"/>
    <col min="6401" max="6401" width="25.7109375" style="1" customWidth="1"/>
    <col min="6402" max="6402" width="24.42578125" style="1" customWidth="1"/>
    <col min="6403" max="6654" width="11.42578125" style="1"/>
    <col min="6655" max="6655" width="34.28515625" style="1" customWidth="1"/>
    <col min="6656" max="6656" width="25.85546875" style="1" customWidth="1"/>
    <col min="6657" max="6657" width="25.7109375" style="1" customWidth="1"/>
    <col min="6658" max="6658" width="24.42578125" style="1" customWidth="1"/>
    <col min="6659" max="6910" width="11.42578125" style="1"/>
    <col min="6911" max="6911" width="34.28515625" style="1" customWidth="1"/>
    <col min="6912" max="6912" width="25.85546875" style="1" customWidth="1"/>
    <col min="6913" max="6913" width="25.7109375" style="1" customWidth="1"/>
    <col min="6914" max="6914" width="24.42578125" style="1" customWidth="1"/>
    <col min="6915" max="7166" width="11.42578125" style="1"/>
    <col min="7167" max="7167" width="34.28515625" style="1" customWidth="1"/>
    <col min="7168" max="7168" width="25.85546875" style="1" customWidth="1"/>
    <col min="7169" max="7169" width="25.7109375" style="1" customWidth="1"/>
    <col min="7170" max="7170" width="24.42578125" style="1" customWidth="1"/>
    <col min="7171" max="7422" width="11.42578125" style="1"/>
    <col min="7423" max="7423" width="34.28515625" style="1" customWidth="1"/>
    <col min="7424" max="7424" width="25.85546875" style="1" customWidth="1"/>
    <col min="7425" max="7425" width="25.7109375" style="1" customWidth="1"/>
    <col min="7426" max="7426" width="24.42578125" style="1" customWidth="1"/>
    <col min="7427" max="7678" width="11.42578125" style="1"/>
    <col min="7679" max="7679" width="34.28515625" style="1" customWidth="1"/>
    <col min="7680" max="7680" width="25.85546875" style="1" customWidth="1"/>
    <col min="7681" max="7681" width="25.7109375" style="1" customWidth="1"/>
    <col min="7682" max="7682" width="24.42578125" style="1" customWidth="1"/>
    <col min="7683" max="7934" width="11.42578125" style="1"/>
    <col min="7935" max="7935" width="34.28515625" style="1" customWidth="1"/>
    <col min="7936" max="7936" width="25.85546875" style="1" customWidth="1"/>
    <col min="7937" max="7937" width="25.7109375" style="1" customWidth="1"/>
    <col min="7938" max="7938" width="24.42578125" style="1" customWidth="1"/>
    <col min="7939" max="8190" width="11.42578125" style="1"/>
    <col min="8191" max="8191" width="34.28515625" style="1" customWidth="1"/>
    <col min="8192" max="8192" width="25.85546875" style="1" customWidth="1"/>
    <col min="8193" max="8193" width="25.7109375" style="1" customWidth="1"/>
    <col min="8194" max="8194" width="24.42578125" style="1" customWidth="1"/>
    <col min="8195" max="8446" width="11.42578125" style="1"/>
    <col min="8447" max="8447" width="34.28515625" style="1" customWidth="1"/>
    <col min="8448" max="8448" width="25.85546875" style="1" customWidth="1"/>
    <col min="8449" max="8449" width="25.7109375" style="1" customWidth="1"/>
    <col min="8450" max="8450" width="24.42578125" style="1" customWidth="1"/>
    <col min="8451" max="8702" width="11.42578125" style="1"/>
    <col min="8703" max="8703" width="34.28515625" style="1" customWidth="1"/>
    <col min="8704" max="8704" width="25.85546875" style="1" customWidth="1"/>
    <col min="8705" max="8705" width="25.7109375" style="1" customWidth="1"/>
    <col min="8706" max="8706" width="24.42578125" style="1" customWidth="1"/>
    <col min="8707" max="8958" width="11.42578125" style="1"/>
    <col min="8959" max="8959" width="34.28515625" style="1" customWidth="1"/>
    <col min="8960" max="8960" width="25.85546875" style="1" customWidth="1"/>
    <col min="8961" max="8961" width="25.7109375" style="1" customWidth="1"/>
    <col min="8962" max="8962" width="24.42578125" style="1" customWidth="1"/>
    <col min="8963" max="9214" width="11.42578125" style="1"/>
    <col min="9215" max="9215" width="34.28515625" style="1" customWidth="1"/>
    <col min="9216" max="9216" width="25.85546875" style="1" customWidth="1"/>
    <col min="9217" max="9217" width="25.7109375" style="1" customWidth="1"/>
    <col min="9218" max="9218" width="24.42578125" style="1" customWidth="1"/>
    <col min="9219" max="9470" width="11.42578125" style="1"/>
    <col min="9471" max="9471" width="34.28515625" style="1" customWidth="1"/>
    <col min="9472" max="9472" width="25.85546875" style="1" customWidth="1"/>
    <col min="9473" max="9473" width="25.7109375" style="1" customWidth="1"/>
    <col min="9474" max="9474" width="24.42578125" style="1" customWidth="1"/>
    <col min="9475" max="9726" width="11.42578125" style="1"/>
    <col min="9727" max="9727" width="34.28515625" style="1" customWidth="1"/>
    <col min="9728" max="9728" width="25.85546875" style="1" customWidth="1"/>
    <col min="9729" max="9729" width="25.7109375" style="1" customWidth="1"/>
    <col min="9730" max="9730" width="24.42578125" style="1" customWidth="1"/>
    <col min="9731" max="9982" width="11.42578125" style="1"/>
    <col min="9983" max="9983" width="34.28515625" style="1" customWidth="1"/>
    <col min="9984" max="9984" width="25.85546875" style="1" customWidth="1"/>
    <col min="9985" max="9985" width="25.7109375" style="1" customWidth="1"/>
    <col min="9986" max="9986" width="24.42578125" style="1" customWidth="1"/>
    <col min="9987" max="10238" width="11.42578125" style="1"/>
    <col min="10239" max="10239" width="34.28515625" style="1" customWidth="1"/>
    <col min="10240" max="10240" width="25.85546875" style="1" customWidth="1"/>
    <col min="10241" max="10241" width="25.7109375" style="1" customWidth="1"/>
    <col min="10242" max="10242" width="24.42578125" style="1" customWidth="1"/>
    <col min="10243" max="10494" width="11.42578125" style="1"/>
    <col min="10495" max="10495" width="34.28515625" style="1" customWidth="1"/>
    <col min="10496" max="10496" width="25.85546875" style="1" customWidth="1"/>
    <col min="10497" max="10497" width="25.7109375" style="1" customWidth="1"/>
    <col min="10498" max="10498" width="24.42578125" style="1" customWidth="1"/>
    <col min="10499" max="10750" width="11.42578125" style="1"/>
    <col min="10751" max="10751" width="34.28515625" style="1" customWidth="1"/>
    <col min="10752" max="10752" width="25.85546875" style="1" customWidth="1"/>
    <col min="10753" max="10753" width="25.7109375" style="1" customWidth="1"/>
    <col min="10754" max="10754" width="24.42578125" style="1" customWidth="1"/>
    <col min="10755" max="11006" width="11.42578125" style="1"/>
    <col min="11007" max="11007" width="34.28515625" style="1" customWidth="1"/>
    <col min="11008" max="11008" width="25.85546875" style="1" customWidth="1"/>
    <col min="11009" max="11009" width="25.7109375" style="1" customWidth="1"/>
    <col min="11010" max="11010" width="24.42578125" style="1" customWidth="1"/>
    <col min="11011" max="11262" width="11.42578125" style="1"/>
    <col min="11263" max="11263" width="34.28515625" style="1" customWidth="1"/>
    <col min="11264" max="11264" width="25.85546875" style="1" customWidth="1"/>
    <col min="11265" max="11265" width="25.7109375" style="1" customWidth="1"/>
    <col min="11266" max="11266" width="24.42578125" style="1" customWidth="1"/>
    <col min="11267" max="11518" width="11.42578125" style="1"/>
    <col min="11519" max="11519" width="34.28515625" style="1" customWidth="1"/>
    <col min="11520" max="11520" width="25.85546875" style="1" customWidth="1"/>
    <col min="11521" max="11521" width="25.7109375" style="1" customWidth="1"/>
    <col min="11522" max="11522" width="24.42578125" style="1" customWidth="1"/>
    <col min="11523" max="11774" width="11.42578125" style="1"/>
    <col min="11775" max="11775" width="34.28515625" style="1" customWidth="1"/>
    <col min="11776" max="11776" width="25.85546875" style="1" customWidth="1"/>
    <col min="11777" max="11777" width="25.7109375" style="1" customWidth="1"/>
    <col min="11778" max="11778" width="24.42578125" style="1" customWidth="1"/>
    <col min="11779" max="12030" width="11.42578125" style="1"/>
    <col min="12031" max="12031" width="34.28515625" style="1" customWidth="1"/>
    <col min="12032" max="12032" width="25.85546875" style="1" customWidth="1"/>
    <col min="12033" max="12033" width="25.7109375" style="1" customWidth="1"/>
    <col min="12034" max="12034" width="24.42578125" style="1" customWidth="1"/>
    <col min="12035" max="12286" width="11.42578125" style="1"/>
    <col min="12287" max="12287" width="34.28515625" style="1" customWidth="1"/>
    <col min="12288" max="12288" width="25.85546875" style="1" customWidth="1"/>
    <col min="12289" max="12289" width="25.7109375" style="1" customWidth="1"/>
    <col min="12290" max="12290" width="24.42578125" style="1" customWidth="1"/>
    <col min="12291" max="12542" width="11.42578125" style="1"/>
    <col min="12543" max="12543" width="34.28515625" style="1" customWidth="1"/>
    <col min="12544" max="12544" width="25.85546875" style="1" customWidth="1"/>
    <col min="12545" max="12545" width="25.7109375" style="1" customWidth="1"/>
    <col min="12546" max="12546" width="24.42578125" style="1" customWidth="1"/>
    <col min="12547" max="12798" width="11.42578125" style="1"/>
    <col min="12799" max="12799" width="34.28515625" style="1" customWidth="1"/>
    <col min="12800" max="12800" width="25.85546875" style="1" customWidth="1"/>
    <col min="12801" max="12801" width="25.7109375" style="1" customWidth="1"/>
    <col min="12802" max="12802" width="24.42578125" style="1" customWidth="1"/>
    <col min="12803" max="13054" width="11.42578125" style="1"/>
    <col min="13055" max="13055" width="34.28515625" style="1" customWidth="1"/>
    <col min="13056" max="13056" width="25.85546875" style="1" customWidth="1"/>
    <col min="13057" max="13057" width="25.7109375" style="1" customWidth="1"/>
    <col min="13058" max="13058" width="24.42578125" style="1" customWidth="1"/>
    <col min="13059" max="13310" width="11.42578125" style="1"/>
    <col min="13311" max="13311" width="34.28515625" style="1" customWidth="1"/>
    <col min="13312" max="13312" width="25.85546875" style="1" customWidth="1"/>
    <col min="13313" max="13313" width="25.7109375" style="1" customWidth="1"/>
    <col min="13314" max="13314" width="24.42578125" style="1" customWidth="1"/>
    <col min="13315" max="13566" width="11.42578125" style="1"/>
    <col min="13567" max="13567" width="34.28515625" style="1" customWidth="1"/>
    <col min="13568" max="13568" width="25.85546875" style="1" customWidth="1"/>
    <col min="13569" max="13569" width="25.7109375" style="1" customWidth="1"/>
    <col min="13570" max="13570" width="24.42578125" style="1" customWidth="1"/>
    <col min="13571" max="13822" width="11.42578125" style="1"/>
    <col min="13823" max="13823" width="34.28515625" style="1" customWidth="1"/>
    <col min="13824" max="13824" width="25.85546875" style="1" customWidth="1"/>
    <col min="13825" max="13825" width="25.7109375" style="1" customWidth="1"/>
    <col min="13826" max="13826" width="24.42578125" style="1" customWidth="1"/>
    <col min="13827" max="14078" width="11.42578125" style="1"/>
    <col min="14079" max="14079" width="34.28515625" style="1" customWidth="1"/>
    <col min="14080" max="14080" width="25.85546875" style="1" customWidth="1"/>
    <col min="14081" max="14081" width="25.7109375" style="1" customWidth="1"/>
    <col min="14082" max="14082" width="24.42578125" style="1" customWidth="1"/>
    <col min="14083" max="14334" width="11.42578125" style="1"/>
    <col min="14335" max="14335" width="34.28515625" style="1" customWidth="1"/>
    <col min="14336" max="14336" width="25.85546875" style="1" customWidth="1"/>
    <col min="14337" max="14337" width="25.7109375" style="1" customWidth="1"/>
    <col min="14338" max="14338" width="24.42578125" style="1" customWidth="1"/>
    <col min="14339" max="14590" width="11.42578125" style="1"/>
    <col min="14591" max="14591" width="34.28515625" style="1" customWidth="1"/>
    <col min="14592" max="14592" width="25.85546875" style="1" customWidth="1"/>
    <col min="14593" max="14593" width="25.7109375" style="1" customWidth="1"/>
    <col min="14594" max="14594" width="24.42578125" style="1" customWidth="1"/>
    <col min="14595" max="14846" width="11.42578125" style="1"/>
    <col min="14847" max="14847" width="34.28515625" style="1" customWidth="1"/>
    <col min="14848" max="14848" width="25.85546875" style="1" customWidth="1"/>
    <col min="14849" max="14849" width="25.7109375" style="1" customWidth="1"/>
    <col min="14850" max="14850" width="24.42578125" style="1" customWidth="1"/>
    <col min="14851" max="15102" width="11.42578125" style="1"/>
    <col min="15103" max="15103" width="34.28515625" style="1" customWidth="1"/>
    <col min="15104" max="15104" width="25.85546875" style="1" customWidth="1"/>
    <col min="15105" max="15105" width="25.7109375" style="1" customWidth="1"/>
    <col min="15106" max="15106" width="24.42578125" style="1" customWidth="1"/>
    <col min="15107" max="15358" width="11.42578125" style="1"/>
    <col min="15359" max="15359" width="34.28515625" style="1" customWidth="1"/>
    <col min="15360" max="15360" width="25.85546875" style="1" customWidth="1"/>
    <col min="15361" max="15361" width="25.7109375" style="1" customWidth="1"/>
    <col min="15362" max="15362" width="24.42578125" style="1" customWidth="1"/>
    <col min="15363" max="15614" width="11.42578125" style="1"/>
    <col min="15615" max="15615" width="34.28515625" style="1" customWidth="1"/>
    <col min="15616" max="15616" width="25.85546875" style="1" customWidth="1"/>
    <col min="15617" max="15617" width="25.7109375" style="1" customWidth="1"/>
    <col min="15618" max="15618" width="24.42578125" style="1" customWidth="1"/>
    <col min="15619" max="15870" width="11.42578125" style="1"/>
    <col min="15871" max="15871" width="34.28515625" style="1" customWidth="1"/>
    <col min="15872" max="15872" width="25.85546875" style="1" customWidth="1"/>
    <col min="15873" max="15873" width="25.7109375" style="1" customWidth="1"/>
    <col min="15874" max="15874" width="24.42578125" style="1" customWidth="1"/>
    <col min="15875" max="16126" width="11.42578125" style="1"/>
    <col min="16127" max="16127" width="34.28515625" style="1" customWidth="1"/>
    <col min="16128" max="16128" width="25.85546875" style="1" customWidth="1"/>
    <col min="16129" max="16129" width="25.7109375" style="1" customWidth="1"/>
    <col min="16130" max="16130" width="24.42578125" style="1" customWidth="1"/>
    <col min="16131" max="16384" width="11.42578125" style="1"/>
  </cols>
  <sheetData>
    <row r="1" spans="1:6" ht="12.6" customHeight="1" x14ac:dyDescent="0.2">
      <c r="A1" s="40" t="s">
        <v>27</v>
      </c>
      <c r="B1" s="40"/>
      <c r="C1" s="40"/>
      <c r="D1" s="40"/>
      <c r="E1" s="2"/>
    </row>
    <row r="2" spans="1:6" ht="12.6" customHeight="1" x14ac:dyDescent="0.2">
      <c r="A2" s="40" t="s">
        <v>28</v>
      </c>
      <c r="B2" s="40"/>
      <c r="C2" s="40"/>
      <c r="D2" s="40"/>
      <c r="E2" s="2"/>
    </row>
    <row r="3" spans="1:6" ht="12.6" customHeight="1" x14ac:dyDescent="0.2">
      <c r="A3" s="40" t="s">
        <v>29</v>
      </c>
      <c r="B3" s="40"/>
      <c r="C3" s="40"/>
      <c r="D3" s="40"/>
      <c r="E3" s="2"/>
    </row>
    <row r="4" spans="1:6" ht="9" customHeight="1" x14ac:dyDescent="0.2">
      <c r="A4" s="41"/>
      <c r="B4" s="41"/>
      <c r="C4" s="41"/>
      <c r="D4" s="41"/>
      <c r="E4" s="2"/>
    </row>
    <row r="5" spans="1:6" ht="35.25" customHeight="1" x14ac:dyDescent="0.2">
      <c r="A5" s="42" t="s">
        <v>30</v>
      </c>
      <c r="B5" s="44" t="s">
        <v>14</v>
      </c>
      <c r="C5" s="45"/>
      <c r="D5" s="45"/>
      <c r="E5" s="2"/>
    </row>
    <row r="6" spans="1:6" ht="45" customHeight="1" x14ac:dyDescent="0.2">
      <c r="A6" s="43"/>
      <c r="B6" s="3" t="s">
        <v>0</v>
      </c>
      <c r="C6" s="7" t="s">
        <v>1</v>
      </c>
      <c r="D6" s="7" t="s">
        <v>2</v>
      </c>
      <c r="E6" s="2"/>
    </row>
    <row r="7" spans="1:6" s="20" customFormat="1" ht="19.5" customHeight="1" x14ac:dyDescent="0.2">
      <c r="A7" s="16" t="s">
        <v>3</v>
      </c>
      <c r="B7" s="17">
        <f>+B8+B11</f>
        <v>143</v>
      </c>
      <c r="C7" s="17">
        <f>+C8+C11</f>
        <v>8531</v>
      </c>
      <c r="D7" s="18">
        <f>+D8+D11</f>
        <v>31707</v>
      </c>
      <c r="E7" s="19"/>
    </row>
    <row r="8" spans="1:6" s="20" customFormat="1" ht="19.5" customHeight="1" x14ac:dyDescent="0.2">
      <c r="A8" s="21" t="s">
        <v>16</v>
      </c>
      <c r="B8" s="17">
        <f>SUM(B9:B10)</f>
        <v>131</v>
      </c>
      <c r="C8" s="17">
        <f>SUM(C9:C10)</f>
        <v>3807</v>
      </c>
      <c r="D8" s="18">
        <f>SUM(D9:D10)</f>
        <v>9411</v>
      </c>
      <c r="E8" s="19"/>
    </row>
    <row r="9" spans="1:6" s="20" customFormat="1" ht="19.5" customHeight="1" x14ac:dyDescent="0.2">
      <c r="A9" s="22" t="s">
        <v>5</v>
      </c>
      <c r="B9" s="18">
        <f t="shared" ref="B9:C9" si="0">B24+B33</f>
        <v>124</v>
      </c>
      <c r="C9" s="18">
        <f t="shared" si="0"/>
        <v>3130</v>
      </c>
      <c r="D9" s="18">
        <f>D24+D33</f>
        <v>7952</v>
      </c>
      <c r="E9" s="19"/>
    </row>
    <row r="10" spans="1:6" s="20" customFormat="1" ht="19.5" customHeight="1" x14ac:dyDescent="0.2">
      <c r="A10" s="22" t="s">
        <v>18</v>
      </c>
      <c r="B10" s="18">
        <f t="shared" ref="B10:C10" si="1">B25+B34</f>
        <v>7</v>
      </c>
      <c r="C10" s="18">
        <f t="shared" si="1"/>
        <v>677</v>
      </c>
      <c r="D10" s="18">
        <f>D25+D34</f>
        <v>1459</v>
      </c>
      <c r="E10" s="19"/>
    </row>
    <row r="11" spans="1:6" s="20" customFormat="1" ht="19.5" customHeight="1" x14ac:dyDescent="0.2">
      <c r="A11" s="21" t="s">
        <v>17</v>
      </c>
      <c r="B11" s="17">
        <f>SUM(B12:B15)</f>
        <v>12</v>
      </c>
      <c r="C11" s="17">
        <f>SUM(C12:C15)</f>
        <v>4724</v>
      </c>
      <c r="D11" s="18">
        <f>SUM(D12:D15)</f>
        <v>22296</v>
      </c>
      <c r="E11" s="23"/>
      <c r="F11" s="24"/>
    </row>
    <row r="12" spans="1:6" s="20" customFormat="1" ht="19.5" customHeight="1" x14ac:dyDescent="0.2">
      <c r="A12" s="22" t="s">
        <v>6</v>
      </c>
      <c r="B12" s="18">
        <f t="shared" ref="B12:C12" si="2">B19+B27+B36</f>
        <v>5</v>
      </c>
      <c r="C12" s="18">
        <f t="shared" si="2"/>
        <v>522</v>
      </c>
      <c r="D12" s="18">
        <f>D19+D27+D36</f>
        <v>2300</v>
      </c>
      <c r="E12" s="19"/>
    </row>
    <row r="13" spans="1:6" s="20" customFormat="1" ht="19.5" customHeight="1" x14ac:dyDescent="0.2">
      <c r="A13" s="22" t="s">
        <v>7</v>
      </c>
      <c r="B13" s="18">
        <f t="shared" ref="B13:C13" si="3">B28</f>
        <v>4</v>
      </c>
      <c r="C13" s="18">
        <f t="shared" si="3"/>
        <v>908</v>
      </c>
      <c r="D13" s="18">
        <f>D28</f>
        <v>4495</v>
      </c>
      <c r="E13" s="19"/>
    </row>
    <row r="14" spans="1:6" s="20" customFormat="1" ht="19.5" customHeight="1" x14ac:dyDescent="0.2">
      <c r="A14" s="22" t="s">
        <v>8</v>
      </c>
      <c r="B14" s="18">
        <f t="shared" ref="B14:C14" si="4">B20+B29</f>
        <v>2</v>
      </c>
      <c r="C14" s="18">
        <f t="shared" si="4"/>
        <v>2147</v>
      </c>
      <c r="D14" s="18">
        <f>D20+D29</f>
        <v>14268</v>
      </c>
      <c r="E14" s="19"/>
    </row>
    <row r="15" spans="1:6" s="20" customFormat="1" ht="19.5" customHeight="1" x14ac:dyDescent="0.2">
      <c r="A15" s="22" t="s">
        <v>19</v>
      </c>
      <c r="B15" s="18">
        <f t="shared" ref="B15:C15" si="5">B30</f>
        <v>1</v>
      </c>
      <c r="C15" s="18">
        <f t="shared" si="5"/>
        <v>1147</v>
      </c>
      <c r="D15" s="18">
        <f>D30</f>
        <v>1233</v>
      </c>
      <c r="E15" s="19"/>
    </row>
    <row r="16" spans="1:6" s="20" customFormat="1" ht="19.5" customHeight="1" x14ac:dyDescent="0.2">
      <c r="A16" s="25" t="s">
        <v>20</v>
      </c>
      <c r="B16" s="17">
        <f>B17</f>
        <v>2</v>
      </c>
      <c r="C16" s="17">
        <f>C17</f>
        <v>92</v>
      </c>
      <c r="D16" s="18">
        <f t="shared" ref="D16" si="6">D17</f>
        <v>511</v>
      </c>
      <c r="E16" s="19"/>
    </row>
    <row r="17" spans="1:10" s="20" customFormat="1" ht="19.5" customHeight="1" x14ac:dyDescent="0.2">
      <c r="A17" s="26" t="s">
        <v>20</v>
      </c>
      <c r="B17" s="28">
        <f t="shared" ref="B17:C17" si="7">SUM(+B18)</f>
        <v>2</v>
      </c>
      <c r="C17" s="28">
        <f t="shared" si="7"/>
        <v>92</v>
      </c>
      <c r="D17" s="28">
        <f>SUM(+D18)</f>
        <v>511</v>
      </c>
      <c r="E17" s="19"/>
      <c r="F17" s="24"/>
      <c r="G17" s="24"/>
      <c r="H17" s="24"/>
      <c r="I17" s="24"/>
      <c r="J17" s="24"/>
    </row>
    <row r="18" spans="1:10" s="20" customFormat="1" ht="19.5" customHeight="1" x14ac:dyDescent="0.2">
      <c r="A18" s="29" t="s">
        <v>15</v>
      </c>
      <c r="B18" s="17">
        <f>SUM(B19:B20)</f>
        <v>2</v>
      </c>
      <c r="C18" s="17">
        <f>SUM(C19:C20)</f>
        <v>92</v>
      </c>
      <c r="D18" s="18">
        <f>SUM(D19:D20)</f>
        <v>511</v>
      </c>
      <c r="E18" s="19"/>
      <c r="F18" s="24"/>
    </row>
    <row r="19" spans="1:10" s="20" customFormat="1" ht="19.5" customHeight="1" x14ac:dyDescent="0.2">
      <c r="A19" s="34" t="s">
        <v>6</v>
      </c>
      <c r="B19" s="33">
        <f t="shared" ref="B19:C19" si="8">B46</f>
        <v>1</v>
      </c>
      <c r="C19" s="33">
        <f t="shared" si="8"/>
        <v>52</v>
      </c>
      <c r="D19" s="33">
        <f>D46</f>
        <v>290</v>
      </c>
      <c r="E19" s="19"/>
      <c r="F19" s="24"/>
    </row>
    <row r="20" spans="1:10" s="20" customFormat="1" ht="19.5" customHeight="1" x14ac:dyDescent="0.2">
      <c r="A20" s="34" t="s">
        <v>8</v>
      </c>
      <c r="B20" s="33">
        <f t="shared" ref="B20:C20" si="9">B68</f>
        <v>1</v>
      </c>
      <c r="C20" s="33">
        <f t="shared" si="9"/>
        <v>40</v>
      </c>
      <c r="D20" s="33">
        <f>D68</f>
        <v>221</v>
      </c>
      <c r="E20" s="19"/>
      <c r="F20" s="24"/>
    </row>
    <row r="21" spans="1:10" s="20" customFormat="1" ht="19.5" customHeight="1" x14ac:dyDescent="0.2">
      <c r="A21" s="35" t="s">
        <v>9</v>
      </c>
      <c r="B21" s="17">
        <f>B22+B31</f>
        <v>141</v>
      </c>
      <c r="C21" s="17">
        <f>C22+C31</f>
        <v>8439</v>
      </c>
      <c r="D21" s="18">
        <f>D22+D31</f>
        <v>31196</v>
      </c>
      <c r="E21" s="19"/>
    </row>
    <row r="22" spans="1:10" s="20" customFormat="1" ht="19.5" customHeight="1" x14ac:dyDescent="0.2">
      <c r="A22" s="26" t="s">
        <v>9</v>
      </c>
      <c r="B22" s="27">
        <f>SUM(B23+B26)</f>
        <v>129</v>
      </c>
      <c r="C22" s="27">
        <f>SUM(C23+C26)</f>
        <v>7619</v>
      </c>
      <c r="D22" s="28">
        <f>SUM(D23+D26)</f>
        <v>28587</v>
      </c>
      <c r="E22" s="19"/>
    </row>
    <row r="23" spans="1:10" s="31" customFormat="1" ht="19.5" customHeight="1" x14ac:dyDescent="0.2">
      <c r="A23" s="29" t="s">
        <v>4</v>
      </c>
      <c r="B23" s="17">
        <f>SUM(B24:B25)</f>
        <v>121</v>
      </c>
      <c r="C23" s="17">
        <f>SUM(C24:C25)</f>
        <v>3290</v>
      </c>
      <c r="D23" s="18">
        <f>SUM(D24:D25)</f>
        <v>8581</v>
      </c>
      <c r="E23" s="30"/>
    </row>
    <row r="24" spans="1:10" s="20" customFormat="1" ht="19.5" customHeight="1" x14ac:dyDescent="0.2">
      <c r="A24" s="22" t="s">
        <v>5</v>
      </c>
      <c r="B24" s="32">
        <f>B50+B72+B91+B114</f>
        <v>115</v>
      </c>
      <c r="C24" s="32">
        <f>C50+C72+C91+C114</f>
        <v>2672</v>
      </c>
      <c r="D24" s="33">
        <f>D50+D72+D91+D114</f>
        <v>7216</v>
      </c>
      <c r="E24" s="19"/>
      <c r="F24" s="24"/>
      <c r="G24" s="24"/>
      <c r="H24" s="24"/>
      <c r="I24" s="24"/>
      <c r="J24" s="24"/>
    </row>
    <row r="25" spans="1:10" s="20" customFormat="1" ht="19.5" customHeight="1" x14ac:dyDescent="0.2">
      <c r="A25" s="22" t="s">
        <v>18</v>
      </c>
      <c r="B25" s="33">
        <f t="shared" ref="B25:C25" si="10">B73+B92+B115</f>
        <v>6</v>
      </c>
      <c r="C25" s="33">
        <f t="shared" si="10"/>
        <v>618</v>
      </c>
      <c r="D25" s="33">
        <f>D73+D92+D115</f>
        <v>1365</v>
      </c>
      <c r="E25" s="19"/>
      <c r="F25" s="24"/>
    </row>
    <row r="26" spans="1:10" s="20" customFormat="1" ht="19.5" customHeight="1" x14ac:dyDescent="0.2">
      <c r="A26" s="29" t="s">
        <v>15</v>
      </c>
      <c r="B26" s="17">
        <f>SUM(B27:B30)</f>
        <v>8</v>
      </c>
      <c r="C26" s="17">
        <f>SUM(C27:C30)</f>
        <v>4329</v>
      </c>
      <c r="D26" s="18">
        <f>SUM(D27:D30)</f>
        <v>20006</v>
      </c>
      <c r="E26" s="19"/>
      <c r="F26" s="24"/>
    </row>
    <row r="27" spans="1:10" s="20" customFormat="1" ht="19.5" customHeight="1" x14ac:dyDescent="0.2">
      <c r="A27" s="34" t="s">
        <v>6</v>
      </c>
      <c r="B27" s="33">
        <f t="shared" ref="B27:C27" si="11">B75+B117</f>
        <v>2</v>
      </c>
      <c r="C27" s="33">
        <f t="shared" si="11"/>
        <v>167</v>
      </c>
      <c r="D27" s="33">
        <f>D75+D117</f>
        <v>231</v>
      </c>
      <c r="E27" s="19"/>
      <c r="F27" s="24"/>
    </row>
    <row r="28" spans="1:10" s="20" customFormat="1" ht="19.5" customHeight="1" x14ac:dyDescent="0.2">
      <c r="A28" s="34" t="s">
        <v>7</v>
      </c>
      <c r="B28" s="33">
        <f t="shared" ref="B28:C28" si="12">B76+B94+B118</f>
        <v>4</v>
      </c>
      <c r="C28" s="33">
        <f t="shared" si="12"/>
        <v>908</v>
      </c>
      <c r="D28" s="33">
        <f>D76+D94+D118</f>
        <v>4495</v>
      </c>
      <c r="E28" s="19"/>
      <c r="F28" s="24"/>
    </row>
    <row r="29" spans="1:10" s="20" customFormat="1" ht="19.5" customHeight="1" x14ac:dyDescent="0.2">
      <c r="A29" s="34" t="s">
        <v>8</v>
      </c>
      <c r="B29" s="33">
        <f t="shared" ref="B29:C29" si="13">B119</f>
        <v>1</v>
      </c>
      <c r="C29" s="33">
        <f t="shared" si="13"/>
        <v>2107</v>
      </c>
      <c r="D29" s="33">
        <f>D119</f>
        <v>14047</v>
      </c>
      <c r="E29" s="19"/>
      <c r="F29" s="24"/>
    </row>
    <row r="30" spans="1:10" s="20" customFormat="1" ht="19.5" customHeight="1" x14ac:dyDescent="0.2">
      <c r="A30" s="34" t="s">
        <v>19</v>
      </c>
      <c r="B30" s="33">
        <f t="shared" ref="B30:C30" si="14">B120</f>
        <v>1</v>
      </c>
      <c r="C30" s="33">
        <f t="shared" si="14"/>
        <v>1147</v>
      </c>
      <c r="D30" s="33">
        <f>D120</f>
        <v>1233</v>
      </c>
      <c r="E30" s="19"/>
      <c r="F30" s="24"/>
    </row>
    <row r="31" spans="1:10" s="20" customFormat="1" ht="19.5" customHeight="1" x14ac:dyDescent="0.2">
      <c r="A31" s="26" t="s">
        <v>10</v>
      </c>
      <c r="B31" s="27">
        <f>SUM(B32+B35)</f>
        <v>12</v>
      </c>
      <c r="C31" s="27">
        <f>SUM(C32+C35)</f>
        <v>820</v>
      </c>
      <c r="D31" s="28">
        <f>SUM(D32+D35)</f>
        <v>2609</v>
      </c>
      <c r="E31" s="19"/>
    </row>
    <row r="32" spans="1:10" s="31" customFormat="1" ht="19.5" customHeight="1" x14ac:dyDescent="0.2">
      <c r="A32" s="29" t="s">
        <v>4</v>
      </c>
      <c r="B32" s="17">
        <f>SUM(B33:B34)</f>
        <v>10</v>
      </c>
      <c r="C32" s="17">
        <f>SUM(C33:C34)</f>
        <v>517</v>
      </c>
      <c r="D32" s="18">
        <f>SUM(D33:D34)</f>
        <v>830</v>
      </c>
      <c r="E32" s="30"/>
    </row>
    <row r="33" spans="1:10" s="20" customFormat="1" ht="19.5" customHeight="1" x14ac:dyDescent="0.2">
      <c r="A33" s="22" t="s">
        <v>5</v>
      </c>
      <c r="B33" s="32">
        <f>B53+B79+B97+B123</f>
        <v>9</v>
      </c>
      <c r="C33" s="32">
        <f>C53+C79+C97+C123</f>
        <v>458</v>
      </c>
      <c r="D33" s="33">
        <f>D53+D79+D97+D123</f>
        <v>736</v>
      </c>
      <c r="E33" s="19"/>
      <c r="F33" s="24"/>
      <c r="G33" s="24"/>
      <c r="H33" s="24"/>
      <c r="I33" s="24"/>
      <c r="J33" s="24"/>
    </row>
    <row r="34" spans="1:10" s="20" customFormat="1" ht="19.5" customHeight="1" x14ac:dyDescent="0.2">
      <c r="A34" s="22" t="s">
        <v>18</v>
      </c>
      <c r="B34" s="33">
        <f t="shared" ref="B34:C34" si="15">B98</f>
        <v>1</v>
      </c>
      <c r="C34" s="33">
        <f t="shared" si="15"/>
        <v>59</v>
      </c>
      <c r="D34" s="33">
        <f>D98</f>
        <v>94</v>
      </c>
      <c r="E34" s="19"/>
      <c r="F34" s="24"/>
    </row>
    <row r="35" spans="1:10" s="20" customFormat="1" ht="19.5" customHeight="1" x14ac:dyDescent="0.2">
      <c r="A35" s="29" t="s">
        <v>15</v>
      </c>
      <c r="B35" s="17">
        <f>SUM(B36:B36)</f>
        <v>2</v>
      </c>
      <c r="C35" s="17">
        <f>SUM(C36:C36)</f>
        <v>303</v>
      </c>
      <c r="D35" s="18">
        <f>SUM(D36:D36)</f>
        <v>1779</v>
      </c>
      <c r="E35" s="19"/>
      <c r="F35" s="24"/>
    </row>
    <row r="36" spans="1:10" s="20" customFormat="1" ht="19.5" customHeight="1" x14ac:dyDescent="0.2">
      <c r="A36" s="34" t="s">
        <v>6</v>
      </c>
      <c r="B36" s="33">
        <f t="shared" ref="B36:C36" si="16">B55+B100</f>
        <v>2</v>
      </c>
      <c r="C36" s="33">
        <f t="shared" si="16"/>
        <v>303</v>
      </c>
      <c r="D36" s="33">
        <f>D55+D100</f>
        <v>1779</v>
      </c>
      <c r="E36" s="19"/>
      <c r="F36" s="24"/>
    </row>
    <row r="37" spans="1:10" s="20" customFormat="1" ht="24.75" customHeight="1" x14ac:dyDescent="0.25">
      <c r="A37" s="36"/>
      <c r="B37" s="37" t="s">
        <v>21</v>
      </c>
      <c r="C37" s="38"/>
      <c r="D37" s="38"/>
      <c r="E37" s="19"/>
    </row>
    <row r="38" spans="1:10" s="20" customFormat="1" ht="19.5" customHeight="1" x14ac:dyDescent="0.2">
      <c r="A38" s="16" t="s">
        <v>3</v>
      </c>
      <c r="B38" s="17">
        <f>+B39+B41</f>
        <v>30</v>
      </c>
      <c r="C38" s="17">
        <f>+C39+C41</f>
        <v>565</v>
      </c>
      <c r="D38" s="18">
        <f>+D39+D41</f>
        <v>2962</v>
      </c>
      <c r="E38" s="19"/>
    </row>
    <row r="39" spans="1:10" s="20" customFormat="1" ht="19.5" customHeight="1" x14ac:dyDescent="0.2">
      <c r="A39" s="21" t="s">
        <v>16</v>
      </c>
      <c r="B39" s="17">
        <f>SUM(B40:B40)</f>
        <v>28</v>
      </c>
      <c r="C39" s="17">
        <f>SUM(C40:C40)</f>
        <v>348</v>
      </c>
      <c r="D39" s="18">
        <f>SUM(D40:D40)</f>
        <v>1403</v>
      </c>
      <c r="E39" s="19"/>
    </row>
    <row r="40" spans="1:10" s="20" customFormat="1" ht="19.5" customHeight="1" x14ac:dyDescent="0.2">
      <c r="A40" s="22" t="s">
        <v>5</v>
      </c>
      <c r="B40" s="18">
        <f t="shared" ref="B40:C40" si="17">B50+B53</f>
        <v>28</v>
      </c>
      <c r="C40" s="18">
        <f t="shared" si="17"/>
        <v>348</v>
      </c>
      <c r="D40" s="18">
        <f>D50+D53</f>
        <v>1403</v>
      </c>
      <c r="E40" s="19"/>
    </row>
    <row r="41" spans="1:10" s="20" customFormat="1" ht="19.5" customHeight="1" x14ac:dyDescent="0.2">
      <c r="A41" s="21" t="s">
        <v>17</v>
      </c>
      <c r="B41" s="17">
        <f>SUM(B42:B42)</f>
        <v>2</v>
      </c>
      <c r="C41" s="17">
        <f>SUM(C42:C42)</f>
        <v>217</v>
      </c>
      <c r="D41" s="18">
        <f>SUM(D42:D42)</f>
        <v>1559</v>
      </c>
      <c r="E41" s="23"/>
      <c r="F41" s="24"/>
    </row>
    <row r="42" spans="1:10" s="20" customFormat="1" ht="23.25" customHeight="1" x14ac:dyDescent="0.2">
      <c r="A42" s="22" t="s">
        <v>6</v>
      </c>
      <c r="B42" s="18">
        <f>B46+B55</f>
        <v>2</v>
      </c>
      <c r="C42" s="18">
        <f t="shared" ref="C42:D42" si="18">C46+C55</f>
        <v>217</v>
      </c>
      <c r="D42" s="18">
        <f t="shared" si="18"/>
        <v>1559</v>
      </c>
      <c r="E42" s="19"/>
    </row>
    <row r="43" spans="1:10" s="20" customFormat="1" ht="18.95" customHeight="1" x14ac:dyDescent="0.2">
      <c r="A43" s="25" t="s">
        <v>20</v>
      </c>
      <c r="B43" s="17">
        <f>B44</f>
        <v>1</v>
      </c>
      <c r="C43" s="17">
        <f>C44</f>
        <v>52</v>
      </c>
      <c r="D43" s="18">
        <f t="shared" ref="D43" si="19">D44</f>
        <v>290</v>
      </c>
      <c r="E43" s="19"/>
    </row>
    <row r="44" spans="1:10" s="20" customFormat="1" ht="18.95" customHeight="1" x14ac:dyDescent="0.2">
      <c r="A44" s="26" t="s">
        <v>20</v>
      </c>
      <c r="B44" s="28">
        <f t="shared" ref="B44:C44" si="20">SUM(B45)</f>
        <v>1</v>
      </c>
      <c r="C44" s="28">
        <f t="shared" si="20"/>
        <v>52</v>
      </c>
      <c r="D44" s="28">
        <f>SUM(D45)</f>
        <v>290</v>
      </c>
      <c r="E44" s="19"/>
      <c r="F44" s="24"/>
      <c r="G44" s="24"/>
      <c r="H44" s="24"/>
      <c r="I44" s="24"/>
      <c r="J44" s="24"/>
    </row>
    <row r="45" spans="1:10" s="20" customFormat="1" ht="18.95" customHeight="1" x14ac:dyDescent="0.2">
      <c r="A45" s="29" t="s">
        <v>15</v>
      </c>
      <c r="B45" s="17">
        <f>SUM(B46:B46)</f>
        <v>1</v>
      </c>
      <c r="C45" s="17">
        <f>SUM(C46:C46)</f>
        <v>52</v>
      </c>
      <c r="D45" s="18">
        <f>SUM(D46:D46)</f>
        <v>290</v>
      </c>
      <c r="E45" s="19"/>
      <c r="F45" s="24"/>
    </row>
    <row r="46" spans="1:10" s="20" customFormat="1" ht="18.95" customHeight="1" x14ac:dyDescent="0.2">
      <c r="A46" s="34" t="s">
        <v>6</v>
      </c>
      <c r="B46" s="32">
        <v>1</v>
      </c>
      <c r="C46" s="32">
        <v>52</v>
      </c>
      <c r="D46" s="33">
        <v>290</v>
      </c>
      <c r="E46" s="19"/>
      <c r="F46" s="24"/>
    </row>
    <row r="47" spans="1:10" s="20" customFormat="1" ht="18.95" customHeight="1" x14ac:dyDescent="0.2">
      <c r="A47" s="35" t="s">
        <v>9</v>
      </c>
      <c r="B47" s="17">
        <f>B48+B51</f>
        <v>29</v>
      </c>
      <c r="C47" s="17">
        <f>C48+C51</f>
        <v>513</v>
      </c>
      <c r="D47" s="18">
        <f>D48+D51</f>
        <v>2672</v>
      </c>
      <c r="E47" s="19"/>
    </row>
    <row r="48" spans="1:10" s="20" customFormat="1" ht="18.95" customHeight="1" x14ac:dyDescent="0.2">
      <c r="A48" s="26" t="s">
        <v>9</v>
      </c>
      <c r="B48" s="28">
        <f t="shared" ref="B48:C48" si="21">SUM(B49)</f>
        <v>27</v>
      </c>
      <c r="C48" s="28">
        <f t="shared" si="21"/>
        <v>337</v>
      </c>
      <c r="D48" s="28">
        <f>SUM(D49)</f>
        <v>1328</v>
      </c>
      <c r="E48" s="19"/>
    </row>
    <row r="49" spans="1:10" s="31" customFormat="1" ht="18.95" customHeight="1" x14ac:dyDescent="0.2">
      <c r="A49" s="29" t="s">
        <v>4</v>
      </c>
      <c r="B49" s="17">
        <f>SUM(B50:B50)</f>
        <v>27</v>
      </c>
      <c r="C49" s="17">
        <f>SUM(C50:C50)</f>
        <v>337</v>
      </c>
      <c r="D49" s="18">
        <f>SUM(D50:D50)</f>
        <v>1328</v>
      </c>
      <c r="E49" s="30"/>
    </row>
    <row r="50" spans="1:10" s="20" customFormat="1" ht="18.95" customHeight="1" x14ac:dyDescent="0.2">
      <c r="A50" s="22" t="s">
        <v>5</v>
      </c>
      <c r="B50" s="32">
        <v>27</v>
      </c>
      <c r="C50" s="32">
        <v>337</v>
      </c>
      <c r="D50" s="33">
        <v>1328</v>
      </c>
      <c r="E50" s="19"/>
      <c r="F50" s="24"/>
      <c r="G50" s="24"/>
      <c r="H50" s="24"/>
      <c r="I50" s="24"/>
      <c r="J50" s="24"/>
    </row>
    <row r="51" spans="1:10" s="20" customFormat="1" ht="18.95" customHeight="1" x14ac:dyDescent="0.2">
      <c r="A51" s="26" t="s">
        <v>10</v>
      </c>
      <c r="B51" s="27">
        <f>SUM(B52+B54)</f>
        <v>2</v>
      </c>
      <c r="C51" s="27">
        <f>SUM(C52+C54)</f>
        <v>176</v>
      </c>
      <c r="D51" s="28">
        <f>SUM(D52+D54)</f>
        <v>1344</v>
      </c>
      <c r="E51" s="19"/>
    </row>
    <row r="52" spans="1:10" s="31" customFormat="1" ht="18.95" customHeight="1" x14ac:dyDescent="0.2">
      <c r="A52" s="29" t="s">
        <v>4</v>
      </c>
      <c r="B52" s="17">
        <f>SUM(B53:B53)</f>
        <v>1</v>
      </c>
      <c r="C52" s="17">
        <f>SUM(C53:C53)</f>
        <v>11</v>
      </c>
      <c r="D52" s="18">
        <f>SUM(D53:D53)</f>
        <v>75</v>
      </c>
      <c r="E52" s="30"/>
    </row>
    <row r="53" spans="1:10" s="20" customFormat="1" ht="18.95" customHeight="1" x14ac:dyDescent="0.2">
      <c r="A53" s="22" t="s">
        <v>5</v>
      </c>
      <c r="B53" s="32">
        <v>1</v>
      </c>
      <c r="C53" s="32">
        <v>11</v>
      </c>
      <c r="D53" s="33">
        <v>75</v>
      </c>
      <c r="E53" s="19"/>
      <c r="F53" s="24"/>
      <c r="G53" s="24"/>
      <c r="H53" s="24"/>
      <c r="I53" s="24"/>
      <c r="J53" s="24"/>
    </row>
    <row r="54" spans="1:10" s="20" customFormat="1" ht="18.95" customHeight="1" x14ac:dyDescent="0.2">
      <c r="A54" s="29" t="s">
        <v>15</v>
      </c>
      <c r="B54" s="17">
        <f>SUM(B55:B55)</f>
        <v>1</v>
      </c>
      <c r="C54" s="17">
        <f>SUM(C55:C55)</f>
        <v>165</v>
      </c>
      <c r="D54" s="18">
        <f>SUM(D55:D55)</f>
        <v>1269</v>
      </c>
      <c r="E54" s="19"/>
      <c r="F54" s="24"/>
    </row>
    <row r="55" spans="1:10" s="20" customFormat="1" ht="18.95" customHeight="1" x14ac:dyDescent="0.2">
      <c r="A55" s="34" t="s">
        <v>6</v>
      </c>
      <c r="B55" s="32">
        <v>1</v>
      </c>
      <c r="C55" s="32">
        <v>165</v>
      </c>
      <c r="D55" s="33">
        <v>1269</v>
      </c>
      <c r="E55" s="19"/>
      <c r="F55" s="24"/>
    </row>
    <row r="56" spans="1:10" s="20" customFormat="1" ht="24.75" customHeight="1" x14ac:dyDescent="0.25">
      <c r="A56" s="36"/>
      <c r="B56" s="37" t="s">
        <v>24</v>
      </c>
      <c r="C56" s="39"/>
      <c r="D56" s="39"/>
      <c r="E56" s="19"/>
    </row>
    <row r="57" spans="1:10" s="20" customFormat="1" ht="20.25" customHeight="1" x14ac:dyDescent="0.2">
      <c r="A57" s="16" t="s">
        <v>3</v>
      </c>
      <c r="B57" s="17">
        <f>+B58+B61</f>
        <v>23</v>
      </c>
      <c r="C57" s="17">
        <f>+C58+C61</f>
        <v>1212</v>
      </c>
      <c r="D57" s="18">
        <f>+D58+D61</f>
        <v>3775</v>
      </c>
      <c r="E57" s="19"/>
    </row>
    <row r="58" spans="1:10" s="20" customFormat="1" ht="18.95" customHeight="1" x14ac:dyDescent="0.2">
      <c r="A58" s="21" t="s">
        <v>16</v>
      </c>
      <c r="B58" s="17">
        <f>SUM(B59:B60)</f>
        <v>19</v>
      </c>
      <c r="C58" s="17">
        <f>SUM(C59:C60)</f>
        <v>644</v>
      </c>
      <c r="D58" s="18">
        <f>SUM(D59:D60)</f>
        <v>1595</v>
      </c>
      <c r="E58" s="19"/>
    </row>
    <row r="59" spans="1:10" s="20" customFormat="1" ht="18.95" customHeight="1" x14ac:dyDescent="0.2">
      <c r="A59" s="22" t="s">
        <v>5</v>
      </c>
      <c r="B59" s="18">
        <f t="shared" ref="B59:C59" si="22">B72+B79</f>
        <v>17</v>
      </c>
      <c r="C59" s="18">
        <f t="shared" si="22"/>
        <v>345</v>
      </c>
      <c r="D59" s="18">
        <f>D72+D79</f>
        <v>1182</v>
      </c>
      <c r="E59" s="19"/>
    </row>
    <row r="60" spans="1:10" s="20" customFormat="1" ht="18.95" customHeight="1" x14ac:dyDescent="0.2">
      <c r="A60" s="22" t="s">
        <v>18</v>
      </c>
      <c r="B60" s="18">
        <f t="shared" ref="B60:C60" si="23">B73</f>
        <v>2</v>
      </c>
      <c r="C60" s="18">
        <f t="shared" si="23"/>
        <v>299</v>
      </c>
      <c r="D60" s="18">
        <f>D73</f>
        <v>413</v>
      </c>
      <c r="E60" s="19"/>
    </row>
    <row r="61" spans="1:10" s="20" customFormat="1" ht="18.95" customHeight="1" x14ac:dyDescent="0.2">
      <c r="A61" s="21" t="s">
        <v>17</v>
      </c>
      <c r="B61" s="17">
        <f>SUM(B62:B64)</f>
        <v>4</v>
      </c>
      <c r="C61" s="17">
        <f>SUM(C62:C64)</f>
        <v>568</v>
      </c>
      <c r="D61" s="18">
        <f>SUM(D62:D64)</f>
        <v>2180</v>
      </c>
      <c r="E61" s="23"/>
      <c r="F61" s="24"/>
    </row>
    <row r="62" spans="1:10" s="20" customFormat="1" ht="18.95" customHeight="1" x14ac:dyDescent="0.2">
      <c r="A62" s="22" t="s">
        <v>6</v>
      </c>
      <c r="B62" s="18">
        <f t="shared" ref="B62:C62" si="24">B75</f>
        <v>1</v>
      </c>
      <c r="C62" s="18">
        <f t="shared" si="24"/>
        <v>2</v>
      </c>
      <c r="D62" s="18">
        <f>D75</f>
        <v>11</v>
      </c>
      <c r="E62" s="19"/>
    </row>
    <row r="63" spans="1:10" s="20" customFormat="1" ht="18.95" customHeight="1" x14ac:dyDescent="0.2">
      <c r="A63" s="22" t="s">
        <v>7</v>
      </c>
      <c r="B63" s="18">
        <f t="shared" ref="B63:C63" si="25">B76</f>
        <v>2</v>
      </c>
      <c r="C63" s="18">
        <f t="shared" si="25"/>
        <v>526</v>
      </c>
      <c r="D63" s="18">
        <f>D76</f>
        <v>1948</v>
      </c>
      <c r="E63" s="19"/>
    </row>
    <row r="64" spans="1:10" s="20" customFormat="1" ht="18.95" customHeight="1" x14ac:dyDescent="0.2">
      <c r="A64" s="22" t="s">
        <v>8</v>
      </c>
      <c r="B64" s="18">
        <f t="shared" ref="B64:C64" si="26">B68</f>
        <v>1</v>
      </c>
      <c r="C64" s="18">
        <f t="shared" si="26"/>
        <v>40</v>
      </c>
      <c r="D64" s="18">
        <f>D68</f>
        <v>221</v>
      </c>
      <c r="E64" s="19"/>
    </row>
    <row r="65" spans="1:10" s="20" customFormat="1" ht="18.95" customHeight="1" x14ac:dyDescent="0.2">
      <c r="A65" s="25" t="s">
        <v>20</v>
      </c>
      <c r="B65" s="17">
        <f>B66</f>
        <v>1</v>
      </c>
      <c r="C65" s="17">
        <f>C66</f>
        <v>40</v>
      </c>
      <c r="D65" s="18">
        <f t="shared" ref="D65" si="27">D66</f>
        <v>221</v>
      </c>
      <c r="E65" s="19"/>
    </row>
    <row r="66" spans="1:10" s="20" customFormat="1" ht="18.95" customHeight="1" x14ac:dyDescent="0.2">
      <c r="A66" s="26" t="s">
        <v>20</v>
      </c>
      <c r="B66" s="28">
        <f t="shared" ref="B66:C66" si="28">SUM(B67)</f>
        <v>1</v>
      </c>
      <c r="C66" s="28">
        <f t="shared" si="28"/>
        <v>40</v>
      </c>
      <c r="D66" s="28">
        <f>SUM(D67)</f>
        <v>221</v>
      </c>
      <c r="E66" s="19"/>
      <c r="F66" s="24"/>
      <c r="G66" s="24"/>
      <c r="H66" s="24"/>
      <c r="I66" s="24"/>
      <c r="J66" s="24"/>
    </row>
    <row r="67" spans="1:10" s="20" customFormat="1" ht="18.95" customHeight="1" x14ac:dyDescent="0.2">
      <c r="A67" s="29" t="s">
        <v>15</v>
      </c>
      <c r="B67" s="17">
        <f>SUM(B68:B68)</f>
        <v>1</v>
      </c>
      <c r="C67" s="17">
        <f>SUM(C68:C68)</f>
        <v>40</v>
      </c>
      <c r="D67" s="18">
        <f>SUM(D68:D68)</f>
        <v>221</v>
      </c>
      <c r="E67" s="19"/>
      <c r="F67" s="24"/>
    </row>
    <row r="68" spans="1:10" s="20" customFormat="1" ht="18.95" customHeight="1" x14ac:dyDescent="0.2">
      <c r="A68" s="34" t="s">
        <v>8</v>
      </c>
      <c r="B68" s="32">
        <v>1</v>
      </c>
      <c r="C68" s="32">
        <v>40</v>
      </c>
      <c r="D68" s="33">
        <v>221</v>
      </c>
      <c r="E68" s="19"/>
      <c r="F68" s="24"/>
    </row>
    <row r="69" spans="1:10" s="20" customFormat="1" ht="18.95" customHeight="1" x14ac:dyDescent="0.2">
      <c r="A69" s="35" t="s">
        <v>9</v>
      </c>
      <c r="B69" s="17">
        <f>B70+B77</f>
        <v>22</v>
      </c>
      <c r="C69" s="17">
        <f>C70+C77</f>
        <v>1172</v>
      </c>
      <c r="D69" s="18">
        <f>D70+D77</f>
        <v>3554</v>
      </c>
      <c r="E69" s="19"/>
    </row>
    <row r="70" spans="1:10" s="20" customFormat="1" ht="18.95" customHeight="1" x14ac:dyDescent="0.2">
      <c r="A70" s="26" t="s">
        <v>9</v>
      </c>
      <c r="B70" s="27">
        <f>SUM(B71+B74)</f>
        <v>21</v>
      </c>
      <c r="C70" s="27">
        <f>SUM(C71+C74)</f>
        <v>1099</v>
      </c>
      <c r="D70" s="28">
        <f>SUM(D71+D74)</f>
        <v>3465</v>
      </c>
      <c r="E70" s="19"/>
    </row>
    <row r="71" spans="1:10" s="31" customFormat="1" ht="18.95" customHeight="1" x14ac:dyDescent="0.2">
      <c r="A71" s="29" t="s">
        <v>4</v>
      </c>
      <c r="B71" s="17">
        <f>SUM(B72:B73)</f>
        <v>18</v>
      </c>
      <c r="C71" s="17">
        <f>SUM(C72:C73)</f>
        <v>571</v>
      </c>
      <c r="D71" s="18">
        <f>SUM(D72:D73)</f>
        <v>1506</v>
      </c>
      <c r="E71" s="30"/>
    </row>
    <row r="72" spans="1:10" s="20" customFormat="1" ht="18.95" customHeight="1" x14ac:dyDescent="0.2">
      <c r="A72" s="22" t="s">
        <v>5</v>
      </c>
      <c r="B72" s="32">
        <v>16</v>
      </c>
      <c r="C72" s="32">
        <v>272</v>
      </c>
      <c r="D72" s="33">
        <v>1093</v>
      </c>
      <c r="E72" s="19"/>
      <c r="F72" s="24"/>
      <c r="G72" s="24"/>
      <c r="H72" s="24"/>
      <c r="I72" s="24"/>
      <c r="J72" s="24"/>
    </row>
    <row r="73" spans="1:10" s="20" customFormat="1" ht="18.95" customHeight="1" x14ac:dyDescent="0.2">
      <c r="A73" s="22" t="s">
        <v>18</v>
      </c>
      <c r="B73" s="32">
        <v>2</v>
      </c>
      <c r="C73" s="32">
        <v>299</v>
      </c>
      <c r="D73" s="33">
        <v>413</v>
      </c>
      <c r="E73" s="19"/>
      <c r="F73" s="24"/>
    </row>
    <row r="74" spans="1:10" s="20" customFormat="1" ht="18.95" customHeight="1" x14ac:dyDescent="0.2">
      <c r="A74" s="29" t="s">
        <v>15</v>
      </c>
      <c r="B74" s="17">
        <f>SUM(B75:B76)</f>
        <v>3</v>
      </c>
      <c r="C74" s="17">
        <f>SUM(C75:C76)</f>
        <v>528</v>
      </c>
      <c r="D74" s="18">
        <f>SUM(D75:D76)</f>
        <v>1959</v>
      </c>
      <c r="E74" s="19"/>
      <c r="F74" s="24"/>
    </row>
    <row r="75" spans="1:10" s="20" customFormat="1" ht="18.95" customHeight="1" x14ac:dyDescent="0.2">
      <c r="A75" s="34" t="s">
        <v>6</v>
      </c>
      <c r="B75" s="32">
        <v>1</v>
      </c>
      <c r="C75" s="32">
        <v>2</v>
      </c>
      <c r="D75" s="33">
        <v>11</v>
      </c>
      <c r="E75" s="19"/>
      <c r="F75" s="24"/>
    </row>
    <row r="76" spans="1:10" s="20" customFormat="1" ht="18.95" customHeight="1" x14ac:dyDescent="0.2">
      <c r="A76" s="34" t="s">
        <v>7</v>
      </c>
      <c r="B76" s="32">
        <v>2</v>
      </c>
      <c r="C76" s="32">
        <v>526</v>
      </c>
      <c r="D76" s="33">
        <v>1948</v>
      </c>
      <c r="E76" s="19"/>
      <c r="F76" s="24"/>
    </row>
    <row r="77" spans="1:10" s="20" customFormat="1" ht="18.95" customHeight="1" x14ac:dyDescent="0.2">
      <c r="A77" s="26" t="s">
        <v>10</v>
      </c>
      <c r="B77" s="28">
        <f t="shared" ref="B77:C77" si="29">SUM(B78)</f>
        <v>1</v>
      </c>
      <c r="C77" s="28">
        <f t="shared" si="29"/>
        <v>73</v>
      </c>
      <c r="D77" s="28">
        <f>SUM(D78)</f>
        <v>89</v>
      </c>
      <c r="E77" s="19"/>
    </row>
    <row r="78" spans="1:10" s="31" customFormat="1" ht="18.95" customHeight="1" x14ac:dyDescent="0.2">
      <c r="A78" s="29" t="s">
        <v>4</v>
      </c>
      <c r="B78" s="17">
        <f>SUM(B79:B79)</f>
        <v>1</v>
      </c>
      <c r="C78" s="17">
        <f>SUM(C79:C79)</f>
        <v>73</v>
      </c>
      <c r="D78" s="18">
        <f>SUM(D79:D79)</f>
        <v>89</v>
      </c>
      <c r="E78" s="30"/>
    </row>
    <row r="79" spans="1:10" s="20" customFormat="1" ht="18.95" customHeight="1" x14ac:dyDescent="0.2">
      <c r="A79" s="22" t="s">
        <v>5</v>
      </c>
      <c r="B79" s="32">
        <v>1</v>
      </c>
      <c r="C79" s="32">
        <v>73</v>
      </c>
      <c r="D79" s="33">
        <v>89</v>
      </c>
      <c r="E79" s="19"/>
      <c r="F79" s="24"/>
      <c r="G79" s="24"/>
      <c r="H79" s="24"/>
      <c r="I79" s="24"/>
      <c r="J79" s="24"/>
    </row>
    <row r="80" spans="1:10" s="20" customFormat="1" ht="27.75" customHeight="1" x14ac:dyDescent="0.25">
      <c r="A80" s="36"/>
      <c r="B80" s="37" t="s">
        <v>23</v>
      </c>
      <c r="C80" s="39"/>
      <c r="D80" s="39"/>
      <c r="E80" s="19"/>
    </row>
    <row r="81" spans="1:10" s="20" customFormat="1" ht="22.5" customHeight="1" x14ac:dyDescent="0.2">
      <c r="A81" s="16" t="s">
        <v>3</v>
      </c>
      <c r="B81" s="17">
        <f>+B82+B85</f>
        <v>47</v>
      </c>
      <c r="C81" s="17">
        <f>+C82+C85</f>
        <v>1312</v>
      </c>
      <c r="D81" s="18">
        <f>+D82+D85</f>
        <v>3687</v>
      </c>
      <c r="E81" s="19"/>
    </row>
    <row r="82" spans="1:10" s="20" customFormat="1" ht="22.5" customHeight="1" x14ac:dyDescent="0.2">
      <c r="A82" s="21" t="s">
        <v>16</v>
      </c>
      <c r="B82" s="17">
        <f>SUM(B83:B84)</f>
        <v>45</v>
      </c>
      <c r="C82" s="17">
        <f>SUM(C83:C84)</f>
        <v>1129</v>
      </c>
      <c r="D82" s="18">
        <f>SUM(D83:D84)</f>
        <v>2877</v>
      </c>
      <c r="E82" s="19"/>
    </row>
    <row r="83" spans="1:10" s="20" customFormat="1" ht="22.5" customHeight="1" x14ac:dyDescent="0.2">
      <c r="A83" s="22" t="s">
        <v>5</v>
      </c>
      <c r="B83" s="18">
        <f t="shared" ref="B83:C83" si="30">B91+B97</f>
        <v>42</v>
      </c>
      <c r="C83" s="18">
        <f t="shared" si="30"/>
        <v>1042</v>
      </c>
      <c r="D83" s="18">
        <f>D91+D97</f>
        <v>2631</v>
      </c>
      <c r="E83" s="19"/>
    </row>
    <row r="84" spans="1:10" s="20" customFormat="1" ht="22.5" customHeight="1" x14ac:dyDescent="0.2">
      <c r="A84" s="22" t="s">
        <v>18</v>
      </c>
      <c r="B84" s="18">
        <f t="shared" ref="B84:C84" si="31">B92+B98</f>
        <v>3</v>
      </c>
      <c r="C84" s="18">
        <f t="shared" si="31"/>
        <v>87</v>
      </c>
      <c r="D84" s="18">
        <f>D92+D98</f>
        <v>246</v>
      </c>
      <c r="E84" s="19"/>
    </row>
    <row r="85" spans="1:10" s="20" customFormat="1" ht="22.5" customHeight="1" x14ac:dyDescent="0.2">
      <c r="A85" s="21" t="s">
        <v>17</v>
      </c>
      <c r="B85" s="17">
        <f>SUM(B86:B87)</f>
        <v>2</v>
      </c>
      <c r="C85" s="17">
        <f>SUM(C86:C87)</f>
        <v>183</v>
      </c>
      <c r="D85" s="18">
        <f>SUM(D86:D87)</f>
        <v>810</v>
      </c>
      <c r="E85" s="23"/>
      <c r="F85" s="24"/>
    </row>
    <row r="86" spans="1:10" s="20" customFormat="1" ht="22.5" customHeight="1" x14ac:dyDescent="0.2">
      <c r="A86" s="22" t="s">
        <v>6</v>
      </c>
      <c r="B86" s="18">
        <f t="shared" ref="B86:C86" si="32">B100</f>
        <v>1</v>
      </c>
      <c r="C86" s="18">
        <f t="shared" si="32"/>
        <v>138</v>
      </c>
      <c r="D86" s="18">
        <f>D100</f>
        <v>510</v>
      </c>
      <c r="E86" s="19"/>
    </row>
    <row r="87" spans="1:10" s="20" customFormat="1" ht="22.5" customHeight="1" x14ac:dyDescent="0.2">
      <c r="A87" s="22" t="s">
        <v>7</v>
      </c>
      <c r="B87" s="18">
        <f t="shared" ref="B87:C87" si="33">B94</f>
        <v>1</v>
      </c>
      <c r="C87" s="18">
        <f t="shared" si="33"/>
        <v>45</v>
      </c>
      <c r="D87" s="18">
        <f>D94</f>
        <v>300</v>
      </c>
      <c r="E87" s="19"/>
    </row>
    <row r="88" spans="1:10" s="20" customFormat="1" ht="22.5" customHeight="1" x14ac:dyDescent="0.2">
      <c r="A88" s="35" t="s">
        <v>9</v>
      </c>
      <c r="B88" s="17">
        <f>B89+B95</f>
        <v>47</v>
      </c>
      <c r="C88" s="17">
        <f>C89+C95</f>
        <v>1312</v>
      </c>
      <c r="D88" s="18">
        <f>D89+D95</f>
        <v>3687</v>
      </c>
      <c r="E88" s="19"/>
    </row>
    <row r="89" spans="1:10" s="20" customFormat="1" ht="22.5" customHeight="1" x14ac:dyDescent="0.2">
      <c r="A89" s="26" t="s">
        <v>9</v>
      </c>
      <c r="B89" s="27">
        <f>SUM(B90+B93)</f>
        <v>41</v>
      </c>
      <c r="C89" s="27">
        <f>SUM(C90+C93)</f>
        <v>988</v>
      </c>
      <c r="D89" s="28">
        <f>SUM(D90+D93)</f>
        <v>2806</v>
      </c>
      <c r="E89" s="19"/>
    </row>
    <row r="90" spans="1:10" s="31" customFormat="1" ht="22.5" customHeight="1" x14ac:dyDescent="0.2">
      <c r="A90" s="29" t="s">
        <v>4</v>
      </c>
      <c r="B90" s="17">
        <f>SUM(B91:B92)</f>
        <v>40</v>
      </c>
      <c r="C90" s="17">
        <f>SUM(C91:C92)</f>
        <v>943</v>
      </c>
      <c r="D90" s="18">
        <f>SUM(D91:D92)</f>
        <v>2506</v>
      </c>
      <c r="E90" s="30"/>
    </row>
    <row r="91" spans="1:10" s="20" customFormat="1" ht="22.5" customHeight="1" x14ac:dyDescent="0.2">
      <c r="A91" s="22" t="s">
        <v>5</v>
      </c>
      <c r="B91" s="32">
        <v>38</v>
      </c>
      <c r="C91" s="32">
        <v>915</v>
      </c>
      <c r="D91" s="33">
        <v>2354</v>
      </c>
      <c r="E91" s="19"/>
      <c r="F91" s="24"/>
      <c r="G91" s="24"/>
      <c r="H91" s="24"/>
      <c r="I91" s="24"/>
      <c r="J91" s="24"/>
    </row>
    <row r="92" spans="1:10" s="20" customFormat="1" ht="22.5" customHeight="1" x14ac:dyDescent="0.2">
      <c r="A92" s="22" t="s">
        <v>18</v>
      </c>
      <c r="B92" s="32">
        <v>2</v>
      </c>
      <c r="C92" s="32">
        <v>28</v>
      </c>
      <c r="D92" s="33">
        <v>152</v>
      </c>
      <c r="E92" s="19"/>
      <c r="F92" s="24"/>
    </row>
    <row r="93" spans="1:10" s="20" customFormat="1" ht="22.5" customHeight="1" x14ac:dyDescent="0.2">
      <c r="A93" s="29" t="s">
        <v>15</v>
      </c>
      <c r="B93" s="17">
        <f>SUM(B94:B94)</f>
        <v>1</v>
      </c>
      <c r="C93" s="17">
        <f>SUM(C94:C94)</f>
        <v>45</v>
      </c>
      <c r="D93" s="18">
        <f>SUM(D94:D94)</f>
        <v>300</v>
      </c>
      <c r="E93" s="19"/>
      <c r="F93" s="24"/>
    </row>
    <row r="94" spans="1:10" s="20" customFormat="1" ht="22.5" customHeight="1" x14ac:dyDescent="0.2">
      <c r="A94" s="34" t="s">
        <v>7</v>
      </c>
      <c r="B94" s="32">
        <v>1</v>
      </c>
      <c r="C94" s="32">
        <v>45</v>
      </c>
      <c r="D94" s="33">
        <v>300</v>
      </c>
      <c r="E94" s="19"/>
      <c r="F94" s="24"/>
    </row>
    <row r="95" spans="1:10" s="20" customFormat="1" ht="22.5" customHeight="1" x14ac:dyDescent="0.2">
      <c r="A95" s="26" t="s">
        <v>10</v>
      </c>
      <c r="B95" s="27">
        <f>SUM(B96+B99)</f>
        <v>6</v>
      </c>
      <c r="C95" s="27">
        <f>SUM(C96+C99)</f>
        <v>324</v>
      </c>
      <c r="D95" s="28">
        <f>SUM(D96+D99)</f>
        <v>881</v>
      </c>
      <c r="E95" s="19"/>
    </row>
    <row r="96" spans="1:10" s="31" customFormat="1" ht="22.5" customHeight="1" x14ac:dyDescent="0.2">
      <c r="A96" s="29" t="s">
        <v>4</v>
      </c>
      <c r="B96" s="17">
        <f>SUM(B97:B98)</f>
        <v>5</v>
      </c>
      <c r="C96" s="17">
        <f>SUM(C97:C98)</f>
        <v>186</v>
      </c>
      <c r="D96" s="18">
        <f>SUM(D97:D98)</f>
        <v>371</v>
      </c>
      <c r="E96" s="30"/>
    </row>
    <row r="97" spans="1:10" s="20" customFormat="1" ht="22.5" customHeight="1" x14ac:dyDescent="0.2">
      <c r="A97" s="22" t="s">
        <v>5</v>
      </c>
      <c r="B97" s="32">
        <v>4</v>
      </c>
      <c r="C97" s="32">
        <v>127</v>
      </c>
      <c r="D97" s="33">
        <v>277</v>
      </c>
      <c r="E97" s="19"/>
      <c r="F97" s="24"/>
      <c r="G97" s="24"/>
      <c r="H97" s="24"/>
      <c r="I97" s="24"/>
      <c r="J97" s="24"/>
    </row>
    <row r="98" spans="1:10" s="20" customFormat="1" ht="22.5" customHeight="1" x14ac:dyDescent="0.2">
      <c r="A98" s="22" t="s">
        <v>18</v>
      </c>
      <c r="B98" s="32">
        <v>1</v>
      </c>
      <c r="C98" s="32">
        <v>59</v>
      </c>
      <c r="D98" s="33">
        <v>94</v>
      </c>
      <c r="E98" s="19"/>
      <c r="F98" s="24"/>
    </row>
    <row r="99" spans="1:10" s="20" customFormat="1" ht="22.5" customHeight="1" x14ac:dyDescent="0.2">
      <c r="A99" s="29" t="s">
        <v>15</v>
      </c>
      <c r="B99" s="17">
        <f>SUM(B100:B100)</f>
        <v>1</v>
      </c>
      <c r="C99" s="17">
        <f>SUM(C100:C100)</f>
        <v>138</v>
      </c>
      <c r="D99" s="18">
        <f>SUM(D100:D100)</f>
        <v>510</v>
      </c>
      <c r="E99" s="19"/>
      <c r="F99" s="24"/>
    </row>
    <row r="100" spans="1:10" s="20" customFormat="1" ht="22.5" customHeight="1" x14ac:dyDescent="0.2">
      <c r="A100" s="34" t="s">
        <v>6</v>
      </c>
      <c r="B100" s="32">
        <v>1</v>
      </c>
      <c r="C100" s="32">
        <v>138</v>
      </c>
      <c r="D100" s="33">
        <v>510</v>
      </c>
      <c r="E100" s="19"/>
      <c r="F100" s="24"/>
    </row>
    <row r="101" spans="1:10" s="20" customFormat="1" ht="26.25" customHeight="1" x14ac:dyDescent="0.25">
      <c r="A101" s="36"/>
      <c r="B101" s="37" t="s">
        <v>22</v>
      </c>
      <c r="C101" s="39"/>
      <c r="D101" s="39"/>
      <c r="E101" s="19"/>
    </row>
    <row r="102" spans="1:10" s="20" customFormat="1" ht="22.5" customHeight="1" x14ac:dyDescent="0.2">
      <c r="A102" s="16" t="s">
        <v>3</v>
      </c>
      <c r="B102" s="17">
        <f>+B103+B106</f>
        <v>43</v>
      </c>
      <c r="C102" s="17">
        <f>+C103+C106</f>
        <v>5442</v>
      </c>
      <c r="D102" s="18">
        <f>+D103+D106</f>
        <v>21283</v>
      </c>
      <c r="E102" s="19"/>
    </row>
    <row r="103" spans="1:10" s="20" customFormat="1" ht="22.5" customHeight="1" x14ac:dyDescent="0.2">
      <c r="A103" s="21" t="s">
        <v>16</v>
      </c>
      <c r="B103" s="17">
        <f>SUM(B104:B105)</f>
        <v>39</v>
      </c>
      <c r="C103" s="17">
        <f>SUM(C104:C105)</f>
        <v>1686</v>
      </c>
      <c r="D103" s="18">
        <f>SUM(D104:D105)</f>
        <v>3536</v>
      </c>
      <c r="E103" s="19"/>
    </row>
    <row r="104" spans="1:10" s="20" customFormat="1" ht="22.5" customHeight="1" x14ac:dyDescent="0.2">
      <c r="A104" s="22" t="s">
        <v>5</v>
      </c>
      <c r="B104" s="18">
        <f t="shared" ref="B104:C104" si="34">B114+B123</f>
        <v>37</v>
      </c>
      <c r="C104" s="18">
        <f t="shared" si="34"/>
        <v>1395</v>
      </c>
      <c r="D104" s="18">
        <f>D114+D123</f>
        <v>2736</v>
      </c>
      <c r="E104" s="19"/>
    </row>
    <row r="105" spans="1:10" s="20" customFormat="1" ht="22.5" customHeight="1" x14ac:dyDescent="0.2">
      <c r="A105" s="22" t="s">
        <v>18</v>
      </c>
      <c r="B105" s="18">
        <f t="shared" ref="B105:C105" si="35">B115</f>
        <v>2</v>
      </c>
      <c r="C105" s="18">
        <f t="shared" si="35"/>
        <v>291</v>
      </c>
      <c r="D105" s="18">
        <f>D115</f>
        <v>800</v>
      </c>
      <c r="E105" s="19"/>
    </row>
    <row r="106" spans="1:10" s="20" customFormat="1" ht="22.5" customHeight="1" x14ac:dyDescent="0.2">
      <c r="A106" s="21" t="s">
        <v>17</v>
      </c>
      <c r="B106" s="17">
        <f>SUM(B107:B110)</f>
        <v>4</v>
      </c>
      <c r="C106" s="17">
        <f>SUM(C107:C110)</f>
        <v>3756</v>
      </c>
      <c r="D106" s="18">
        <f>SUM(D107:D110)</f>
        <v>17747</v>
      </c>
      <c r="E106" s="23"/>
      <c r="F106" s="24"/>
    </row>
    <row r="107" spans="1:10" s="20" customFormat="1" ht="22.5" customHeight="1" x14ac:dyDescent="0.2">
      <c r="A107" s="22" t="s">
        <v>6</v>
      </c>
      <c r="B107" s="18">
        <f t="shared" ref="B107:C107" si="36">B117</f>
        <v>1</v>
      </c>
      <c r="C107" s="18">
        <f t="shared" si="36"/>
        <v>165</v>
      </c>
      <c r="D107" s="18">
        <f>D117</f>
        <v>220</v>
      </c>
      <c r="E107" s="19"/>
    </row>
    <row r="108" spans="1:10" s="20" customFormat="1" ht="22.5" customHeight="1" x14ac:dyDescent="0.2">
      <c r="A108" s="22" t="s">
        <v>7</v>
      </c>
      <c r="B108" s="18">
        <f t="shared" ref="B108:C108" si="37">B118</f>
        <v>1</v>
      </c>
      <c r="C108" s="18">
        <f t="shared" si="37"/>
        <v>337</v>
      </c>
      <c r="D108" s="18">
        <f>D118</f>
        <v>2247</v>
      </c>
      <c r="E108" s="19"/>
    </row>
    <row r="109" spans="1:10" s="20" customFormat="1" ht="22.5" customHeight="1" x14ac:dyDescent="0.2">
      <c r="A109" s="22" t="s">
        <v>8</v>
      </c>
      <c r="B109" s="18">
        <f t="shared" ref="B109:C109" si="38">B119</f>
        <v>1</v>
      </c>
      <c r="C109" s="18">
        <f t="shared" si="38"/>
        <v>2107</v>
      </c>
      <c r="D109" s="18">
        <f>D119</f>
        <v>14047</v>
      </c>
      <c r="E109" s="19"/>
    </row>
    <row r="110" spans="1:10" s="20" customFormat="1" ht="22.5" customHeight="1" x14ac:dyDescent="0.2">
      <c r="A110" s="22" t="s">
        <v>19</v>
      </c>
      <c r="B110" s="18">
        <f t="shared" ref="B110:C110" si="39">B120</f>
        <v>1</v>
      </c>
      <c r="C110" s="18">
        <f t="shared" si="39"/>
        <v>1147</v>
      </c>
      <c r="D110" s="18">
        <f>D120</f>
        <v>1233</v>
      </c>
      <c r="E110" s="19"/>
    </row>
    <row r="111" spans="1:10" s="20" customFormat="1" ht="21.95" customHeight="1" x14ac:dyDescent="0.2">
      <c r="A111" s="35" t="s">
        <v>9</v>
      </c>
      <c r="B111" s="17">
        <f>B112+B121</f>
        <v>43</v>
      </c>
      <c r="C111" s="17">
        <f>C112+C121</f>
        <v>5442</v>
      </c>
      <c r="D111" s="18">
        <f>D112+D121</f>
        <v>21283</v>
      </c>
      <c r="E111" s="19"/>
    </row>
    <row r="112" spans="1:10" s="20" customFormat="1" ht="21.95" customHeight="1" x14ac:dyDescent="0.2">
      <c r="A112" s="26" t="s">
        <v>9</v>
      </c>
      <c r="B112" s="27">
        <f>SUM(B113+B116)</f>
        <v>40</v>
      </c>
      <c r="C112" s="27">
        <f>SUM(C113+C116)</f>
        <v>5195</v>
      </c>
      <c r="D112" s="28">
        <f>SUM(D113+D116)</f>
        <v>20988</v>
      </c>
      <c r="E112" s="19"/>
    </row>
    <row r="113" spans="1:10" s="31" customFormat="1" ht="21.95" customHeight="1" x14ac:dyDescent="0.2">
      <c r="A113" s="29" t="s">
        <v>4</v>
      </c>
      <c r="B113" s="17">
        <f>SUM(B114:B115)</f>
        <v>36</v>
      </c>
      <c r="C113" s="17">
        <f>SUM(C114:C115)</f>
        <v>1439</v>
      </c>
      <c r="D113" s="18">
        <f>SUM(D114:D115)</f>
        <v>3241</v>
      </c>
      <c r="E113" s="30"/>
    </row>
    <row r="114" spans="1:10" s="20" customFormat="1" ht="21.95" customHeight="1" x14ac:dyDescent="0.2">
      <c r="A114" s="22" t="s">
        <v>5</v>
      </c>
      <c r="B114" s="32">
        <v>34</v>
      </c>
      <c r="C114" s="32">
        <v>1148</v>
      </c>
      <c r="D114" s="33">
        <v>2441</v>
      </c>
      <c r="E114" s="19"/>
      <c r="F114" s="24"/>
      <c r="G114" s="24"/>
      <c r="H114" s="24"/>
      <c r="I114" s="24"/>
      <c r="J114" s="24"/>
    </row>
    <row r="115" spans="1:10" s="20" customFormat="1" ht="21.95" customHeight="1" x14ac:dyDescent="0.2">
      <c r="A115" s="22" t="s">
        <v>18</v>
      </c>
      <c r="B115" s="32">
        <v>2</v>
      </c>
      <c r="C115" s="32">
        <v>291</v>
      </c>
      <c r="D115" s="33">
        <v>800</v>
      </c>
      <c r="E115" s="19"/>
      <c r="F115" s="24"/>
    </row>
    <row r="116" spans="1:10" s="20" customFormat="1" ht="21.95" customHeight="1" x14ac:dyDescent="0.2">
      <c r="A116" s="29" t="s">
        <v>15</v>
      </c>
      <c r="B116" s="17">
        <f>SUM(B117:B120)</f>
        <v>4</v>
      </c>
      <c r="C116" s="17">
        <f>SUM(C117:C120)</f>
        <v>3756</v>
      </c>
      <c r="D116" s="18">
        <f>SUM(D117:D120)</f>
        <v>17747</v>
      </c>
      <c r="E116" s="19"/>
      <c r="F116" s="24"/>
    </row>
    <row r="117" spans="1:10" s="20" customFormat="1" ht="21.95" customHeight="1" x14ac:dyDescent="0.2">
      <c r="A117" s="34" t="s">
        <v>6</v>
      </c>
      <c r="B117" s="32">
        <v>1</v>
      </c>
      <c r="C117" s="32">
        <v>165</v>
      </c>
      <c r="D117" s="33">
        <v>220</v>
      </c>
      <c r="E117" s="19"/>
      <c r="F117" s="24"/>
    </row>
    <row r="118" spans="1:10" s="20" customFormat="1" ht="21.95" customHeight="1" x14ac:dyDescent="0.2">
      <c r="A118" s="34" t="s">
        <v>7</v>
      </c>
      <c r="B118" s="32">
        <v>1</v>
      </c>
      <c r="C118" s="32">
        <v>337</v>
      </c>
      <c r="D118" s="33">
        <v>2247</v>
      </c>
      <c r="E118" s="19"/>
      <c r="F118" s="24"/>
    </row>
    <row r="119" spans="1:10" s="20" customFormat="1" ht="21.95" customHeight="1" x14ac:dyDescent="0.2">
      <c r="A119" s="34" t="s">
        <v>8</v>
      </c>
      <c r="B119" s="32">
        <v>1</v>
      </c>
      <c r="C119" s="32">
        <v>2107</v>
      </c>
      <c r="D119" s="33">
        <v>14047</v>
      </c>
      <c r="E119" s="19"/>
      <c r="F119" s="24"/>
    </row>
    <row r="120" spans="1:10" s="20" customFormat="1" ht="21.95" customHeight="1" x14ac:dyDescent="0.2">
      <c r="A120" s="34" t="s">
        <v>19</v>
      </c>
      <c r="B120" s="32">
        <v>1</v>
      </c>
      <c r="C120" s="32">
        <v>1147</v>
      </c>
      <c r="D120" s="33">
        <v>1233</v>
      </c>
      <c r="E120" s="19"/>
      <c r="F120" s="24"/>
    </row>
    <row r="121" spans="1:10" s="20" customFormat="1" ht="21.95" customHeight="1" x14ac:dyDescent="0.2">
      <c r="A121" s="26" t="s">
        <v>10</v>
      </c>
      <c r="B121" s="27">
        <f>SUM(B122)</f>
        <v>3</v>
      </c>
      <c r="C121" s="27">
        <f t="shared" ref="C121:D121" si="40">SUM(C122)</f>
        <v>247</v>
      </c>
      <c r="D121" s="28">
        <f t="shared" si="40"/>
        <v>295</v>
      </c>
      <c r="E121" s="19"/>
    </row>
    <row r="122" spans="1:10" s="31" customFormat="1" ht="21.95" customHeight="1" x14ac:dyDescent="0.2">
      <c r="A122" s="29" t="s">
        <v>4</v>
      </c>
      <c r="B122" s="17">
        <f>SUM(B123:B123)</f>
        <v>3</v>
      </c>
      <c r="C122" s="17">
        <f>SUM(C123:C123)</f>
        <v>247</v>
      </c>
      <c r="D122" s="18">
        <f>SUM(D123:D123)</f>
        <v>295</v>
      </c>
      <c r="E122" s="30"/>
    </row>
    <row r="123" spans="1:10" s="20" customFormat="1" ht="21.95" customHeight="1" x14ac:dyDescent="0.2">
      <c r="A123" s="22" t="s">
        <v>5</v>
      </c>
      <c r="B123" s="32">
        <v>3</v>
      </c>
      <c r="C123" s="32">
        <v>247</v>
      </c>
      <c r="D123" s="33">
        <v>295</v>
      </c>
      <c r="E123" s="19"/>
      <c r="F123" s="24"/>
      <c r="G123" s="24"/>
      <c r="H123" s="24"/>
      <c r="I123" s="24"/>
      <c r="J123" s="24"/>
    </row>
    <row r="124" spans="1:10" s="5" customFormat="1" ht="7.5" customHeight="1" x14ac:dyDescent="0.2">
      <c r="A124" s="10"/>
      <c r="B124" s="10"/>
      <c r="C124" s="15"/>
      <c r="D124" s="11"/>
      <c r="E124" s="4"/>
    </row>
    <row r="125" spans="1:10" ht="15.75" customHeight="1" x14ac:dyDescent="0.2">
      <c r="A125" s="8" t="s">
        <v>25</v>
      </c>
      <c r="B125" s="12"/>
      <c r="C125" s="12"/>
      <c r="D125" s="12"/>
      <c r="E125" s="2"/>
    </row>
    <row r="126" spans="1:10" ht="14.1" customHeight="1" x14ac:dyDescent="0.2">
      <c r="A126" s="13" t="s">
        <v>11</v>
      </c>
      <c r="B126" s="14"/>
      <c r="C126" s="14"/>
      <c r="D126" s="14"/>
      <c r="E126" s="2"/>
    </row>
    <row r="127" spans="1:10" ht="14.1" customHeight="1" x14ac:dyDescent="0.2">
      <c r="A127" s="13" t="s">
        <v>26</v>
      </c>
      <c r="B127" s="13"/>
      <c r="C127" s="13"/>
      <c r="D127" s="13"/>
      <c r="E127" s="2"/>
    </row>
    <row r="128" spans="1:10" ht="14.1" customHeight="1" x14ac:dyDescent="0.2">
      <c r="A128" s="13" t="s">
        <v>12</v>
      </c>
      <c r="B128" s="13"/>
      <c r="C128" s="13"/>
      <c r="D128" s="13"/>
      <c r="E128" s="2"/>
    </row>
    <row r="129" spans="1:5" ht="14.1" customHeight="1" x14ac:dyDescent="0.2">
      <c r="A129" s="9" t="s">
        <v>13</v>
      </c>
      <c r="B129" s="13"/>
      <c r="C129" s="13"/>
      <c r="D129" s="13"/>
      <c r="E129" s="2"/>
    </row>
    <row r="130" spans="1:5" x14ac:dyDescent="0.2">
      <c r="E130" s="2"/>
    </row>
    <row r="131" spans="1:5" x14ac:dyDescent="0.2">
      <c r="A131" s="6"/>
      <c r="B131" s="6"/>
      <c r="C131" s="6"/>
      <c r="D131" s="6"/>
      <c r="E131" s="2"/>
    </row>
    <row r="132" spans="1:5" x14ac:dyDescent="0.2">
      <c r="A132" s="6"/>
      <c r="B132" s="6"/>
      <c r="C132" s="6"/>
      <c r="D132" s="6"/>
      <c r="E132" s="2"/>
    </row>
    <row r="133" spans="1:5" x14ac:dyDescent="0.2">
      <c r="A133" s="6"/>
      <c r="E133" s="2"/>
    </row>
    <row r="134" spans="1:5" x14ac:dyDescent="0.2">
      <c r="E134" s="2"/>
    </row>
    <row r="135" spans="1:5" x14ac:dyDescent="0.2">
      <c r="E135" s="2"/>
    </row>
    <row r="136" spans="1:5" x14ac:dyDescent="0.2">
      <c r="E136" s="2"/>
    </row>
    <row r="137" spans="1:5" x14ac:dyDescent="0.2">
      <c r="E137" s="2"/>
    </row>
    <row r="138" spans="1:5" x14ac:dyDescent="0.2">
      <c r="E138" s="2"/>
    </row>
    <row r="139" spans="1:5" x14ac:dyDescent="0.2">
      <c r="E139" s="2"/>
    </row>
    <row r="140" spans="1:5" x14ac:dyDescent="0.2">
      <c r="E140" s="2"/>
    </row>
    <row r="141" spans="1:5" x14ac:dyDescent="0.2">
      <c r="E141" s="2"/>
    </row>
    <row r="142" spans="1:5" x14ac:dyDescent="0.2">
      <c r="E142" s="2"/>
    </row>
    <row r="143" spans="1:5" x14ac:dyDescent="0.2">
      <c r="E143" s="2"/>
    </row>
    <row r="144" spans="1:5" x14ac:dyDescent="0.2">
      <c r="E144" s="2"/>
    </row>
    <row r="145" spans="5:5" x14ac:dyDescent="0.2">
      <c r="E145" s="2"/>
    </row>
    <row r="146" spans="5:5" x14ac:dyDescent="0.2">
      <c r="E146" s="2"/>
    </row>
    <row r="147" spans="5:5" x14ac:dyDescent="0.2">
      <c r="E147" s="2"/>
    </row>
    <row r="148" spans="5:5" x14ac:dyDescent="0.2">
      <c r="E148" s="2"/>
    </row>
    <row r="149" spans="5:5" x14ac:dyDescent="0.2">
      <c r="E149" s="2"/>
    </row>
    <row r="150" spans="5:5" x14ac:dyDescent="0.2">
      <c r="E150" s="2"/>
    </row>
    <row r="151" spans="5:5" x14ac:dyDescent="0.2">
      <c r="E151" s="2"/>
    </row>
    <row r="152" spans="5:5" x14ac:dyDescent="0.2">
      <c r="E152" s="2"/>
    </row>
    <row r="153" spans="5:5" x14ac:dyDescent="0.2">
      <c r="E153" s="2"/>
    </row>
    <row r="154" spans="5:5" x14ac:dyDescent="0.2">
      <c r="E154" s="2"/>
    </row>
    <row r="155" spans="5:5" x14ac:dyDescent="0.2">
      <c r="E155" s="2"/>
    </row>
    <row r="156" spans="5:5" x14ac:dyDescent="0.2">
      <c r="E156" s="2"/>
    </row>
    <row r="157" spans="5:5" x14ac:dyDescent="0.2">
      <c r="E157" s="2"/>
    </row>
    <row r="158" spans="5:5" x14ac:dyDescent="0.2">
      <c r="E158" s="2"/>
    </row>
    <row r="159" spans="5:5" x14ac:dyDescent="0.2">
      <c r="E159" s="2"/>
    </row>
    <row r="160" spans="5:5" x14ac:dyDescent="0.2">
      <c r="E160" s="2"/>
    </row>
    <row r="161" spans="5:5" x14ac:dyDescent="0.2">
      <c r="E161" s="2"/>
    </row>
    <row r="162" spans="5:5" x14ac:dyDescent="0.2">
      <c r="E162" s="2"/>
    </row>
    <row r="163" spans="5:5" x14ac:dyDescent="0.2">
      <c r="E163" s="2"/>
    </row>
    <row r="164" spans="5:5" x14ac:dyDescent="0.2">
      <c r="E164" s="2"/>
    </row>
    <row r="165" spans="5:5" x14ac:dyDescent="0.2">
      <c r="E165" s="2"/>
    </row>
    <row r="166" spans="5:5" x14ac:dyDescent="0.2">
      <c r="E166" s="2"/>
    </row>
    <row r="167" spans="5:5" x14ac:dyDescent="0.2">
      <c r="E167" s="2"/>
    </row>
    <row r="168" spans="5:5" x14ac:dyDescent="0.2">
      <c r="E168" s="2"/>
    </row>
    <row r="169" spans="5:5" x14ac:dyDescent="0.2">
      <c r="E169" s="2"/>
    </row>
    <row r="170" spans="5:5" x14ac:dyDescent="0.2">
      <c r="E170" s="2"/>
    </row>
    <row r="171" spans="5:5" x14ac:dyDescent="0.2">
      <c r="E171" s="2"/>
    </row>
    <row r="172" spans="5:5" x14ac:dyDescent="0.2">
      <c r="E172" s="2"/>
    </row>
    <row r="173" spans="5:5" x14ac:dyDescent="0.2">
      <c r="E173" s="2"/>
    </row>
    <row r="174" spans="5:5" x14ac:dyDescent="0.2">
      <c r="E174" s="2"/>
    </row>
    <row r="175" spans="5:5" x14ac:dyDescent="0.2">
      <c r="E175" s="2"/>
    </row>
    <row r="176" spans="5:5" x14ac:dyDescent="0.2">
      <c r="E176" s="2"/>
    </row>
    <row r="177" spans="5:5" x14ac:dyDescent="0.2">
      <c r="E177" s="2"/>
    </row>
    <row r="178" spans="5:5" x14ac:dyDescent="0.2">
      <c r="E178" s="2"/>
    </row>
    <row r="179" spans="5:5" x14ac:dyDescent="0.2">
      <c r="E179" s="2"/>
    </row>
    <row r="180" spans="5:5" x14ac:dyDescent="0.2">
      <c r="E180" s="2"/>
    </row>
    <row r="181" spans="5:5" x14ac:dyDescent="0.2">
      <c r="E181" s="2"/>
    </row>
    <row r="182" spans="5:5" x14ac:dyDescent="0.2">
      <c r="E182" s="2"/>
    </row>
    <row r="183" spans="5:5" x14ac:dyDescent="0.2">
      <c r="E183" s="2"/>
    </row>
    <row r="184" spans="5:5" x14ac:dyDescent="0.2">
      <c r="E184" s="2"/>
    </row>
    <row r="185" spans="5:5" x14ac:dyDescent="0.2">
      <c r="E185" s="2"/>
    </row>
    <row r="186" spans="5:5" x14ac:dyDescent="0.2">
      <c r="E186" s="2"/>
    </row>
    <row r="187" spans="5:5" x14ac:dyDescent="0.2">
      <c r="E187" s="2"/>
    </row>
    <row r="188" spans="5:5" x14ac:dyDescent="0.2">
      <c r="E188" s="2"/>
    </row>
    <row r="189" spans="5:5" x14ac:dyDescent="0.2">
      <c r="E189" s="2"/>
    </row>
    <row r="190" spans="5:5" x14ac:dyDescent="0.2">
      <c r="E190" s="2"/>
    </row>
    <row r="191" spans="5:5" x14ac:dyDescent="0.2">
      <c r="E191" s="2"/>
    </row>
    <row r="192" spans="5:5" x14ac:dyDescent="0.2">
      <c r="E192" s="2"/>
    </row>
    <row r="193" spans="5:5" x14ac:dyDescent="0.2">
      <c r="E193" s="2"/>
    </row>
    <row r="194" spans="5:5" x14ac:dyDescent="0.2">
      <c r="E194" s="2"/>
    </row>
    <row r="195" spans="5:5" x14ac:dyDescent="0.2">
      <c r="E195" s="2"/>
    </row>
    <row r="196" spans="5:5" x14ac:dyDescent="0.2">
      <c r="E196" s="2"/>
    </row>
    <row r="197" spans="5:5" x14ac:dyDescent="0.2">
      <c r="E197" s="2"/>
    </row>
    <row r="198" spans="5:5" x14ac:dyDescent="0.2">
      <c r="E198" s="2"/>
    </row>
    <row r="199" spans="5:5" x14ac:dyDescent="0.2">
      <c r="E199" s="2"/>
    </row>
    <row r="200" spans="5:5" x14ac:dyDescent="0.2">
      <c r="E200" s="2"/>
    </row>
    <row r="201" spans="5:5" x14ac:dyDescent="0.2">
      <c r="E201" s="2"/>
    </row>
    <row r="202" spans="5:5" x14ac:dyDescent="0.2">
      <c r="E202" s="2"/>
    </row>
    <row r="203" spans="5:5" x14ac:dyDescent="0.2">
      <c r="E203" s="2"/>
    </row>
    <row r="204" spans="5:5" x14ac:dyDescent="0.2">
      <c r="E204" s="2"/>
    </row>
    <row r="205" spans="5:5" x14ac:dyDescent="0.2">
      <c r="E205" s="2"/>
    </row>
    <row r="206" spans="5:5" x14ac:dyDescent="0.2">
      <c r="E206" s="2"/>
    </row>
    <row r="207" spans="5:5" x14ac:dyDescent="0.2">
      <c r="E207" s="2"/>
    </row>
    <row r="208" spans="5:5" x14ac:dyDescent="0.2">
      <c r="E208" s="2"/>
    </row>
    <row r="209" spans="5:5" x14ac:dyDescent="0.2">
      <c r="E209" s="2"/>
    </row>
    <row r="210" spans="5:5" x14ac:dyDescent="0.2">
      <c r="E210" s="2"/>
    </row>
    <row r="211" spans="5:5" x14ac:dyDescent="0.2">
      <c r="E211" s="2"/>
    </row>
    <row r="212" spans="5:5" x14ac:dyDescent="0.2">
      <c r="E212" s="2"/>
    </row>
    <row r="213" spans="5:5" x14ac:dyDescent="0.2">
      <c r="E213" s="2"/>
    </row>
    <row r="214" spans="5:5" x14ac:dyDescent="0.2">
      <c r="E214" s="2"/>
    </row>
    <row r="215" spans="5:5" x14ac:dyDescent="0.2">
      <c r="E215" s="2"/>
    </row>
    <row r="216" spans="5:5" x14ac:dyDescent="0.2">
      <c r="E216" s="2"/>
    </row>
    <row r="217" spans="5:5" x14ac:dyDescent="0.2">
      <c r="E217" s="2"/>
    </row>
    <row r="218" spans="5:5" x14ac:dyDescent="0.2">
      <c r="E218" s="2"/>
    </row>
    <row r="219" spans="5:5" x14ac:dyDescent="0.2">
      <c r="E219" s="2"/>
    </row>
    <row r="220" spans="5:5" x14ac:dyDescent="0.2">
      <c r="E220" s="2"/>
    </row>
    <row r="221" spans="5:5" x14ac:dyDescent="0.2">
      <c r="E221" s="2"/>
    </row>
    <row r="222" spans="5:5" x14ac:dyDescent="0.2">
      <c r="E222" s="2"/>
    </row>
    <row r="223" spans="5:5" x14ac:dyDescent="0.2">
      <c r="E223" s="2"/>
    </row>
    <row r="224" spans="5:5" x14ac:dyDescent="0.2">
      <c r="E224" s="2"/>
    </row>
    <row r="225" spans="5:5" x14ac:dyDescent="0.2">
      <c r="E225" s="2"/>
    </row>
    <row r="226" spans="5:5" x14ac:dyDescent="0.2">
      <c r="E226" s="2"/>
    </row>
    <row r="227" spans="5:5" x14ac:dyDescent="0.2">
      <c r="E227" s="2"/>
    </row>
    <row r="228" spans="5:5" x14ac:dyDescent="0.2">
      <c r="E228" s="2"/>
    </row>
    <row r="229" spans="5:5" x14ac:dyDescent="0.2">
      <c r="E229" s="2"/>
    </row>
    <row r="230" spans="5:5" x14ac:dyDescent="0.2">
      <c r="E230" s="2"/>
    </row>
    <row r="231" spans="5:5" x14ac:dyDescent="0.2">
      <c r="E231" s="2"/>
    </row>
    <row r="232" spans="5:5" x14ac:dyDescent="0.2">
      <c r="E232" s="2"/>
    </row>
    <row r="233" spans="5:5" x14ac:dyDescent="0.2">
      <c r="E233" s="2"/>
    </row>
    <row r="234" spans="5:5" x14ac:dyDescent="0.2">
      <c r="E234" s="2"/>
    </row>
    <row r="235" spans="5:5" x14ac:dyDescent="0.2">
      <c r="E235" s="2"/>
    </row>
    <row r="236" spans="5:5" x14ac:dyDescent="0.2">
      <c r="E236" s="2"/>
    </row>
    <row r="237" spans="5:5" x14ac:dyDescent="0.2">
      <c r="E237" s="2"/>
    </row>
    <row r="238" spans="5:5" x14ac:dyDescent="0.2">
      <c r="E238" s="2"/>
    </row>
    <row r="239" spans="5:5" x14ac:dyDescent="0.2">
      <c r="E239" s="2"/>
    </row>
    <row r="240" spans="5:5" x14ac:dyDescent="0.2">
      <c r="E240" s="2"/>
    </row>
    <row r="241" spans="5:5" x14ac:dyDescent="0.2">
      <c r="E241" s="2"/>
    </row>
    <row r="242" spans="5:5" x14ac:dyDescent="0.2">
      <c r="E242" s="2"/>
    </row>
    <row r="243" spans="5:5" x14ac:dyDescent="0.2">
      <c r="E243" s="2"/>
    </row>
    <row r="244" spans="5:5" x14ac:dyDescent="0.2">
      <c r="E244" s="2"/>
    </row>
    <row r="245" spans="5:5" x14ac:dyDescent="0.2">
      <c r="E245" s="2"/>
    </row>
    <row r="246" spans="5:5" x14ac:dyDescent="0.2">
      <c r="E246" s="2"/>
    </row>
    <row r="247" spans="5:5" x14ac:dyDescent="0.2">
      <c r="E247" s="2"/>
    </row>
    <row r="248" spans="5:5" x14ac:dyDescent="0.2">
      <c r="E248" s="2"/>
    </row>
    <row r="249" spans="5:5" x14ac:dyDescent="0.2">
      <c r="E249" s="2"/>
    </row>
    <row r="250" spans="5:5" x14ac:dyDescent="0.2">
      <c r="E250" s="2"/>
    </row>
    <row r="251" spans="5:5" x14ac:dyDescent="0.2">
      <c r="E251" s="2"/>
    </row>
    <row r="252" spans="5:5" x14ac:dyDescent="0.2">
      <c r="E252" s="2"/>
    </row>
    <row r="253" spans="5:5" x14ac:dyDescent="0.2">
      <c r="E253" s="2"/>
    </row>
    <row r="254" spans="5:5" x14ac:dyDescent="0.2">
      <c r="E254" s="2"/>
    </row>
    <row r="255" spans="5:5" x14ac:dyDescent="0.2">
      <c r="E255" s="2"/>
    </row>
    <row r="256" spans="5:5" x14ac:dyDescent="0.2">
      <c r="E256" s="2"/>
    </row>
    <row r="257" spans="5:5" x14ac:dyDescent="0.2">
      <c r="E257" s="2"/>
    </row>
    <row r="258" spans="5:5" x14ac:dyDescent="0.2">
      <c r="E258" s="2"/>
    </row>
    <row r="259" spans="5:5" x14ac:dyDescent="0.2">
      <c r="E259" s="2"/>
    </row>
    <row r="260" spans="5:5" x14ac:dyDescent="0.2">
      <c r="E260" s="2"/>
    </row>
    <row r="261" spans="5:5" x14ac:dyDescent="0.2">
      <c r="E261" s="2"/>
    </row>
    <row r="262" spans="5:5" x14ac:dyDescent="0.2">
      <c r="E262" s="2"/>
    </row>
    <row r="263" spans="5:5" x14ac:dyDescent="0.2">
      <c r="E263" s="2"/>
    </row>
    <row r="264" spans="5:5" x14ac:dyDescent="0.2">
      <c r="E264" s="2"/>
    </row>
    <row r="265" spans="5:5" x14ac:dyDescent="0.2">
      <c r="E265" s="2"/>
    </row>
    <row r="266" spans="5:5" x14ac:dyDescent="0.2">
      <c r="E266" s="2"/>
    </row>
    <row r="267" spans="5:5" x14ac:dyDescent="0.2">
      <c r="E267" s="2"/>
    </row>
    <row r="268" spans="5:5" x14ac:dyDescent="0.2">
      <c r="E268" s="2"/>
    </row>
    <row r="269" spans="5:5" x14ac:dyDescent="0.2">
      <c r="E269" s="2"/>
    </row>
    <row r="270" spans="5:5" x14ac:dyDescent="0.2">
      <c r="E270" s="2"/>
    </row>
    <row r="271" spans="5:5" x14ac:dyDescent="0.2">
      <c r="E271" s="2"/>
    </row>
    <row r="272" spans="5:5" x14ac:dyDescent="0.2">
      <c r="E272" s="2"/>
    </row>
    <row r="273" spans="5:5" x14ac:dyDescent="0.2">
      <c r="E273" s="2"/>
    </row>
    <row r="274" spans="5:5" x14ac:dyDescent="0.2">
      <c r="E274" s="2"/>
    </row>
    <row r="275" spans="5:5" x14ac:dyDescent="0.2">
      <c r="E275" s="2"/>
    </row>
    <row r="276" spans="5:5" x14ac:dyDescent="0.2">
      <c r="E276" s="2"/>
    </row>
    <row r="277" spans="5:5" x14ac:dyDescent="0.2">
      <c r="E277" s="2"/>
    </row>
    <row r="278" spans="5:5" x14ac:dyDescent="0.2">
      <c r="E278" s="2"/>
    </row>
    <row r="279" spans="5:5" x14ac:dyDescent="0.2">
      <c r="E279" s="2"/>
    </row>
    <row r="280" spans="5:5" x14ac:dyDescent="0.2">
      <c r="E280" s="2"/>
    </row>
    <row r="281" spans="5:5" x14ac:dyDescent="0.2">
      <c r="E281" s="2"/>
    </row>
    <row r="282" spans="5:5" x14ac:dyDescent="0.2">
      <c r="E282" s="2"/>
    </row>
    <row r="283" spans="5:5" x14ac:dyDescent="0.2">
      <c r="E283" s="2"/>
    </row>
    <row r="284" spans="5:5" x14ac:dyDescent="0.2">
      <c r="E284" s="2"/>
    </row>
    <row r="285" spans="5:5" x14ac:dyDescent="0.2">
      <c r="E285" s="2"/>
    </row>
    <row r="286" spans="5:5" x14ac:dyDescent="0.2">
      <c r="E286" s="2"/>
    </row>
    <row r="287" spans="5:5" x14ac:dyDescent="0.2">
      <c r="E287" s="2"/>
    </row>
    <row r="288" spans="5:5" x14ac:dyDescent="0.2">
      <c r="E288" s="2"/>
    </row>
    <row r="289" spans="5:5" x14ac:dyDescent="0.2">
      <c r="E289" s="2"/>
    </row>
    <row r="290" spans="5:5" x14ac:dyDescent="0.2">
      <c r="E290" s="2"/>
    </row>
    <row r="291" spans="5:5" x14ac:dyDescent="0.2">
      <c r="E291" s="2"/>
    </row>
    <row r="292" spans="5:5" x14ac:dyDescent="0.2">
      <c r="E292" s="2"/>
    </row>
    <row r="293" spans="5:5" x14ac:dyDescent="0.2">
      <c r="E293" s="2"/>
    </row>
    <row r="294" spans="5:5" x14ac:dyDescent="0.2">
      <c r="E294" s="2"/>
    </row>
    <row r="295" spans="5:5" x14ac:dyDescent="0.2">
      <c r="E295" s="2"/>
    </row>
    <row r="296" spans="5:5" x14ac:dyDescent="0.2">
      <c r="E296" s="2"/>
    </row>
    <row r="297" spans="5:5" x14ac:dyDescent="0.2">
      <c r="E297" s="2"/>
    </row>
    <row r="298" spans="5:5" x14ac:dyDescent="0.2">
      <c r="E298" s="2"/>
    </row>
    <row r="299" spans="5:5" x14ac:dyDescent="0.2">
      <c r="E299" s="2"/>
    </row>
    <row r="300" spans="5:5" x14ac:dyDescent="0.2">
      <c r="E300" s="2"/>
    </row>
    <row r="301" spans="5:5" x14ac:dyDescent="0.2">
      <c r="E301" s="2"/>
    </row>
    <row r="302" spans="5:5" x14ac:dyDescent="0.2">
      <c r="E302" s="2"/>
    </row>
    <row r="303" spans="5:5" x14ac:dyDescent="0.2">
      <c r="E303" s="2"/>
    </row>
    <row r="304" spans="5:5" x14ac:dyDescent="0.2">
      <c r="E304" s="2"/>
    </row>
    <row r="305" spans="5:5" x14ac:dyDescent="0.2">
      <c r="E305" s="2"/>
    </row>
    <row r="306" spans="5:5" x14ac:dyDescent="0.2">
      <c r="E306" s="2"/>
    </row>
    <row r="307" spans="5:5" x14ac:dyDescent="0.2">
      <c r="E307" s="2"/>
    </row>
    <row r="308" spans="5:5" x14ac:dyDescent="0.2">
      <c r="E308" s="2"/>
    </row>
    <row r="309" spans="5:5" x14ac:dyDescent="0.2">
      <c r="E309" s="2"/>
    </row>
    <row r="310" spans="5:5" x14ac:dyDescent="0.2">
      <c r="E310" s="2"/>
    </row>
    <row r="311" spans="5:5" x14ac:dyDescent="0.2">
      <c r="E311" s="2"/>
    </row>
    <row r="312" spans="5:5" x14ac:dyDescent="0.2">
      <c r="E312" s="2"/>
    </row>
    <row r="313" spans="5:5" x14ac:dyDescent="0.2">
      <c r="E313" s="2"/>
    </row>
    <row r="314" spans="5:5" x14ac:dyDescent="0.2">
      <c r="E314" s="2"/>
    </row>
    <row r="315" spans="5:5" x14ac:dyDescent="0.2">
      <c r="E315" s="2"/>
    </row>
    <row r="316" spans="5:5" x14ac:dyDescent="0.2">
      <c r="E316" s="2"/>
    </row>
    <row r="317" spans="5:5" x14ac:dyDescent="0.2">
      <c r="E317" s="2"/>
    </row>
    <row r="318" spans="5:5" x14ac:dyDescent="0.2">
      <c r="E318" s="2"/>
    </row>
    <row r="319" spans="5:5" x14ac:dyDescent="0.2">
      <c r="E319" s="2"/>
    </row>
    <row r="320" spans="5:5" x14ac:dyDescent="0.2">
      <c r="E320" s="2"/>
    </row>
    <row r="321" spans="5:5" x14ac:dyDescent="0.2">
      <c r="E321" s="2"/>
    </row>
    <row r="322" spans="5:5" x14ac:dyDescent="0.2">
      <c r="E322" s="2"/>
    </row>
    <row r="323" spans="5:5" x14ac:dyDescent="0.2">
      <c r="E323" s="2"/>
    </row>
    <row r="324" spans="5:5" x14ac:dyDescent="0.2">
      <c r="E324" s="2"/>
    </row>
    <row r="325" spans="5:5" x14ac:dyDescent="0.2">
      <c r="E325" s="2"/>
    </row>
    <row r="326" spans="5:5" x14ac:dyDescent="0.2">
      <c r="E326" s="2"/>
    </row>
    <row r="327" spans="5:5" x14ac:dyDescent="0.2">
      <c r="E327" s="2"/>
    </row>
    <row r="328" spans="5:5" x14ac:dyDescent="0.2">
      <c r="E328" s="2"/>
    </row>
    <row r="329" spans="5:5" x14ac:dyDescent="0.2">
      <c r="E329" s="2"/>
    </row>
    <row r="330" spans="5:5" x14ac:dyDescent="0.2">
      <c r="E330" s="2"/>
    </row>
    <row r="331" spans="5:5" x14ac:dyDescent="0.2">
      <c r="E331" s="2"/>
    </row>
    <row r="332" spans="5:5" x14ac:dyDescent="0.2">
      <c r="E332" s="2"/>
    </row>
    <row r="333" spans="5:5" x14ac:dyDescent="0.2">
      <c r="E333" s="2"/>
    </row>
    <row r="334" spans="5:5" x14ac:dyDescent="0.2">
      <c r="E334" s="2"/>
    </row>
    <row r="335" spans="5:5" x14ac:dyDescent="0.2">
      <c r="E335" s="2"/>
    </row>
    <row r="336" spans="5:5" x14ac:dyDescent="0.2">
      <c r="E336" s="2"/>
    </row>
    <row r="337" spans="5:5" x14ac:dyDescent="0.2">
      <c r="E337" s="2"/>
    </row>
    <row r="338" spans="5:5" x14ac:dyDescent="0.2">
      <c r="E338" s="2"/>
    </row>
    <row r="339" spans="5:5" x14ac:dyDescent="0.2">
      <c r="E339" s="2"/>
    </row>
    <row r="340" spans="5:5" x14ac:dyDescent="0.2">
      <c r="E340" s="2"/>
    </row>
    <row r="341" spans="5:5" x14ac:dyDescent="0.2">
      <c r="E341" s="2"/>
    </row>
    <row r="342" spans="5:5" x14ac:dyDescent="0.2">
      <c r="E342" s="2"/>
    </row>
    <row r="343" spans="5:5" x14ac:dyDescent="0.2">
      <c r="E343" s="2"/>
    </row>
    <row r="344" spans="5:5" x14ac:dyDescent="0.2">
      <c r="E344" s="2"/>
    </row>
    <row r="345" spans="5:5" x14ac:dyDescent="0.2">
      <c r="E345" s="2"/>
    </row>
    <row r="346" spans="5:5" x14ac:dyDescent="0.2">
      <c r="E346" s="2"/>
    </row>
    <row r="347" spans="5:5" x14ac:dyDescent="0.2">
      <c r="E347" s="2"/>
    </row>
    <row r="348" spans="5:5" x14ac:dyDescent="0.2">
      <c r="E348" s="2"/>
    </row>
    <row r="349" spans="5:5" x14ac:dyDescent="0.2">
      <c r="E349" s="2"/>
    </row>
    <row r="350" spans="5:5" x14ac:dyDescent="0.2">
      <c r="E350" s="2"/>
    </row>
  </sheetData>
  <mergeCells count="10">
    <mergeCell ref="B37:D37"/>
    <mergeCell ref="B56:D56"/>
    <mergeCell ref="B80:D80"/>
    <mergeCell ref="B101:D101"/>
    <mergeCell ref="A1:D1"/>
    <mergeCell ref="A2:D2"/>
    <mergeCell ref="A3:D3"/>
    <mergeCell ref="A4:D4"/>
    <mergeCell ref="A5:A6"/>
    <mergeCell ref="B5:D5"/>
  </mergeCells>
  <printOptions horizontalCentered="1"/>
  <pageMargins left="0.74803149606299213" right="0.74803149606299213" top="0.98425196850393704" bottom="0.98425196850393704" header="0" footer="0"/>
  <pageSetup scale="81" firstPageNumber="52" orientation="portrait" useFirstPageNumber="1" r:id="rId1"/>
  <headerFooter alignWithMargins="0">
    <oddFooter>&amp;L&amp;"Arial,Normal"&amp;12&amp;P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cuadro 10</vt:lpstr>
      <vt:lpstr>'cuadro 10'!Área_de_impresión</vt:lpstr>
      <vt:lpstr>'cuadro 10'!Títulos_a_imprimir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CAROLINA ESPINO</dc:creator>
  <cp:lastModifiedBy>EDILSA VASQUEZ</cp:lastModifiedBy>
  <cp:lastPrinted>2022-09-08T20:36:10Z</cp:lastPrinted>
  <dcterms:created xsi:type="dcterms:W3CDTF">2022-02-03T19:10:29Z</dcterms:created>
  <dcterms:modified xsi:type="dcterms:W3CDTF">2022-09-08T20:36:17Z</dcterms:modified>
</cp:coreProperties>
</file>